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0" yWindow="40" windowWidth="11460" windowHeight="5830" firstSheet="6" activeTab="12"/>
  </bookViews>
  <sheets>
    <sheet name="РЯ-4" sheetId="1" r:id="rId1"/>
    <sheet name="МА-4" sheetId="2" r:id="rId2"/>
    <sheet name="РЯ-7" sheetId="3" r:id="rId3"/>
    <sheet name="МА-7" sheetId="4" r:id="rId4"/>
    <sheet name="РЯ-8" sheetId="5" r:id="rId5"/>
    <sheet name="МА-8" sheetId="6" r:id="rId6"/>
    <sheet name="РЯ-9" sheetId="7" r:id="rId7"/>
    <sheet name="МА-9" sheetId="8" r:id="rId8"/>
    <sheet name="РЯ-10" sheetId="9" r:id="rId9"/>
    <sheet name="МА-10" sheetId="10" r:id="rId10"/>
    <sheet name="РЯ-11" sheetId="11" r:id="rId11"/>
    <sheet name="МА-11" sheetId="12" r:id="rId12"/>
    <sheet name="СВОД" sheetId="13" r:id="rId13"/>
  </sheets>
  <calcPr calcId="125725"/>
</workbook>
</file>

<file path=xl/calcChain.xml><?xml version="1.0" encoding="utf-8"?>
<calcChain xmlns="http://schemas.openxmlformats.org/spreadsheetml/2006/main">
  <c r="P20" i="13"/>
  <c r="O20"/>
  <c r="N20"/>
  <c r="M20"/>
  <c r="L20"/>
  <c r="S20"/>
  <c r="H20"/>
  <c r="G20"/>
  <c r="F20"/>
  <c r="D20"/>
  <c r="E20"/>
  <c r="C27" i="2"/>
  <c r="I19" i="12"/>
  <c r="H19"/>
  <c r="G19"/>
  <c r="J19" s="1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L17" i="9"/>
  <c r="I17"/>
  <c r="H17"/>
  <c r="G17"/>
  <c r="F17"/>
  <c r="E17"/>
  <c r="D17"/>
  <c r="C17"/>
  <c r="W26" i="8"/>
  <c r="T26"/>
  <c r="S26"/>
  <c r="R26"/>
  <c r="Q26"/>
  <c r="N26"/>
  <c r="M26"/>
  <c r="L26"/>
  <c r="K26"/>
  <c r="H26"/>
  <c r="G26"/>
  <c r="F26"/>
  <c r="E26"/>
  <c r="D26"/>
  <c r="C26"/>
  <c r="V25"/>
  <c r="U25"/>
  <c r="P25"/>
  <c r="O25"/>
  <c r="J25"/>
  <c r="I25"/>
  <c r="V24"/>
  <c r="U24"/>
  <c r="P24"/>
  <c r="O24"/>
  <c r="J24"/>
  <c r="I24"/>
  <c r="V23"/>
  <c r="U23"/>
  <c r="P23"/>
  <c r="O23"/>
  <c r="J23"/>
  <c r="I23"/>
  <c r="V22"/>
  <c r="U22"/>
  <c r="P22"/>
  <c r="O22"/>
  <c r="J22"/>
  <c r="I22"/>
  <c r="V21"/>
  <c r="U21"/>
  <c r="P21"/>
  <c r="O21"/>
  <c r="J21"/>
  <c r="I21"/>
  <c r="V20"/>
  <c r="U20"/>
  <c r="P20"/>
  <c r="O20"/>
  <c r="J20"/>
  <c r="I20"/>
  <c r="V19"/>
  <c r="U19"/>
  <c r="P19"/>
  <c r="O19"/>
  <c r="J19"/>
  <c r="I19"/>
  <c r="V18"/>
  <c r="U18"/>
  <c r="P18"/>
  <c r="O18"/>
  <c r="J18"/>
  <c r="I18"/>
  <c r="V17"/>
  <c r="U17"/>
  <c r="P17"/>
  <c r="O17"/>
  <c r="J17"/>
  <c r="I17"/>
  <c r="V16"/>
  <c r="U16"/>
  <c r="P16"/>
  <c r="O16"/>
  <c r="J16"/>
  <c r="I16"/>
  <c r="V15"/>
  <c r="U15"/>
  <c r="P15"/>
  <c r="O15"/>
  <c r="J15"/>
  <c r="I15"/>
  <c r="V14"/>
  <c r="U14"/>
  <c r="P14"/>
  <c r="O14"/>
  <c r="J14"/>
  <c r="I14"/>
  <c r="V13"/>
  <c r="U13"/>
  <c r="P13"/>
  <c r="O13"/>
  <c r="J13"/>
  <c r="I13"/>
  <c r="V12"/>
  <c r="U12"/>
  <c r="P12"/>
  <c r="O12"/>
  <c r="J12"/>
  <c r="I12"/>
  <c r="V11"/>
  <c r="U11"/>
  <c r="P11"/>
  <c r="O11"/>
  <c r="J11"/>
  <c r="I11"/>
  <c r="V10"/>
  <c r="U10"/>
  <c r="P10"/>
  <c r="O10"/>
  <c r="J10"/>
  <c r="I10"/>
  <c r="V9"/>
  <c r="U9"/>
  <c r="P9"/>
  <c r="O9"/>
  <c r="J9"/>
  <c r="I9"/>
  <c r="V8"/>
  <c r="U8"/>
  <c r="P8"/>
  <c r="O8"/>
  <c r="J8"/>
  <c r="I8"/>
  <c r="V7"/>
  <c r="U7"/>
  <c r="P7"/>
  <c r="O7"/>
  <c r="J7"/>
  <c r="I7"/>
  <c r="J25" i="7"/>
  <c r="M25"/>
  <c r="H25"/>
  <c r="G25"/>
  <c r="F25"/>
  <c r="E25"/>
  <c r="D25"/>
  <c r="K25" s="1"/>
  <c r="C25"/>
  <c r="K24"/>
  <c r="I24"/>
  <c r="K23"/>
  <c r="I23"/>
  <c r="K22"/>
  <c r="I22"/>
  <c r="K21"/>
  <c r="I21"/>
  <c r="K20"/>
  <c r="I20"/>
  <c r="K19"/>
  <c r="I19"/>
  <c r="K18"/>
  <c r="I18"/>
  <c r="K17"/>
  <c r="K16"/>
  <c r="I16"/>
  <c r="K15"/>
  <c r="I15"/>
  <c r="K14"/>
  <c r="I14"/>
  <c r="K13"/>
  <c r="I13"/>
  <c r="K12"/>
  <c r="I12"/>
  <c r="K11"/>
  <c r="I11"/>
  <c r="K10"/>
  <c r="I10"/>
  <c r="K8"/>
  <c r="I8"/>
  <c r="K7"/>
  <c r="I7"/>
  <c r="K6"/>
  <c r="I6"/>
  <c r="L27" i="6"/>
  <c r="H27"/>
  <c r="G27"/>
  <c r="F27"/>
  <c r="E27"/>
  <c r="I27" s="1"/>
  <c r="D27"/>
  <c r="C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C27" i="5"/>
  <c r="M26" i="3"/>
  <c r="K26"/>
  <c r="J26"/>
  <c r="H26"/>
  <c r="G26"/>
  <c r="F26"/>
  <c r="E26"/>
  <c r="D26"/>
  <c r="C26"/>
  <c r="I6" i="4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C26"/>
  <c r="D26"/>
  <c r="I26" s="1"/>
  <c r="E26"/>
  <c r="F26"/>
  <c r="G26"/>
  <c r="H26"/>
  <c r="J26"/>
  <c r="L26"/>
  <c r="N27" i="2"/>
  <c r="K27"/>
  <c r="I27"/>
  <c r="G27"/>
  <c r="E27"/>
  <c r="D27"/>
  <c r="N27" i="1"/>
  <c r="K27"/>
  <c r="I27"/>
  <c r="G27"/>
  <c r="E27"/>
  <c r="D27"/>
  <c r="C27"/>
  <c r="J27" i="6" l="1"/>
  <c r="I26" i="8"/>
  <c r="J26"/>
  <c r="O26"/>
  <c r="P26"/>
  <c r="U26"/>
  <c r="V26"/>
  <c r="I25" i="7"/>
</calcChain>
</file>

<file path=xl/sharedStrings.xml><?xml version="1.0" encoding="utf-8"?>
<sst xmlns="http://schemas.openxmlformats.org/spreadsheetml/2006/main" count="562" uniqueCount="190">
  <si>
    <t>(2015-2016 учебный год)</t>
  </si>
  <si>
    <t>Название ОО</t>
  </si>
  <si>
    <t>Класс</t>
  </si>
  <si>
    <t>Количество обучающихся по списку</t>
  </si>
  <si>
    <t>Количество обучающихся,</t>
  </si>
  <si>
    <t>"2"</t>
  </si>
  <si>
    <t>"3"</t>
  </si>
  <si>
    <t>"4"</t>
  </si>
  <si>
    <t>"5"</t>
  </si>
  <si>
    <t>ФИО учителя, специальность по диплому, образование, кв. кат.</t>
  </si>
  <si>
    <t>Группа «риска»</t>
  </si>
  <si>
    <t>выполнявших работу</t>
  </si>
  <si>
    <t>Кол-во</t>
  </si>
  <si>
    <t>%</t>
  </si>
  <si>
    <t>Сакмарская СОШ</t>
  </si>
  <si>
    <t>4а</t>
  </si>
  <si>
    <t>Панарат В.А., нач.кл, ВП, 1 К</t>
  </si>
  <si>
    <t>4б</t>
  </si>
  <si>
    <t>Абрамова О.С., нач.кл, ВП, 1 К</t>
  </si>
  <si>
    <t>Тат. Каргалинская СОШ</t>
  </si>
  <si>
    <t>Баширова Ф.А., нач. кл., ВП, 1К</t>
  </si>
  <si>
    <t>Тагирова Л.М., нач.кл, ВП, 1К</t>
  </si>
  <si>
    <t>Краснокоммунарская СОШ</t>
  </si>
  <si>
    <t>НадоненкоИ.Н., нач. кл., СП, соот.</t>
  </si>
  <si>
    <t>Головчик Т.В., нач. кл., ВП, 1К</t>
  </si>
  <si>
    <t>Дмитриевская СОШ</t>
  </si>
  <si>
    <t>Гвоздева В. Б., нач. кл,ВП, 1 кат</t>
  </si>
  <si>
    <t>Салихова Л. Р.,нач. кл.,ВП, 1 кат</t>
  </si>
  <si>
    <t>Светлинская СОШ</t>
  </si>
  <si>
    <t>Ковешникова О.Г., нач. кл., СП, 1К</t>
  </si>
  <si>
    <t>Центральная СОШ</t>
  </si>
  <si>
    <t>Земик Л.Н. СП, нач.кл.,1.к.</t>
  </si>
  <si>
    <t>Беловская СОШ</t>
  </si>
  <si>
    <t>8,3</t>
  </si>
  <si>
    <t>Пантелеева Н. Н., нач. кл., ВП, соотв.</t>
  </si>
  <si>
    <t>Белоусовская СОШ</t>
  </si>
  <si>
    <t>Свиридова О. А. нач. кл.,ВП, В.</t>
  </si>
  <si>
    <t>Егорьевская СОШ</t>
  </si>
  <si>
    <t>50%;</t>
  </si>
  <si>
    <t>Бунковская Н.Н.,нач. кл., высшее, I  к/к</t>
  </si>
  <si>
    <t>Никольская СОШ</t>
  </si>
  <si>
    <t>Шинжирбаева Р.Ю.,СП, нач. кл.</t>
  </si>
  <si>
    <t>Архиповская СОШ</t>
  </si>
  <si>
    <t>Федосова Т.А., ВП,  рус. Яз.,соот.</t>
  </si>
  <si>
    <t>Верхнечебеньковская СОШ</t>
  </si>
  <si>
    <t>Абсалямова Э.К., сп,нач. кл.ВП, соот</t>
  </si>
  <si>
    <t>Тимашевская СОШ</t>
  </si>
  <si>
    <t>Иргизбаева А.М.нач. кл., СП, 2 к.</t>
  </si>
  <si>
    <t>Орловская ООШ</t>
  </si>
  <si>
    <t>Аравийская Л.Г. нач. клас.,СП, 1 к.</t>
  </si>
  <si>
    <t>Марьевская ООШ</t>
  </si>
  <si>
    <t>Жигулина И.С., нач. клас., ВП, 1К</t>
  </si>
  <si>
    <t>Чапаевская ООШ</t>
  </si>
  <si>
    <t>Рогачёва Е.А.,нач. кл., СП, соот.</t>
  </si>
  <si>
    <t>Каменская ООШ</t>
  </si>
  <si>
    <t>Аленова Р.К.,нач.кл.,СП,Iк.</t>
  </si>
  <si>
    <t>Результаты входной контрольной работы  по русскому языку</t>
  </si>
  <si>
    <t>обучающихся 4 классов общеобразовательных организаций Сакмарского района</t>
  </si>
  <si>
    <t>Количество обучающихся,выполнявших работу</t>
  </si>
  <si>
    <t>Панарат В.А.,         нач.кл, ВП, 1 К</t>
  </si>
  <si>
    <t>Абрамова О.С.,       нач.кл, ВП, 1 К</t>
  </si>
  <si>
    <t>Баширова Ф.А.,       нач. кл., ВП, 1К</t>
  </si>
  <si>
    <t>Тагирова Л.М.,        нач.кл, ВП, 1К</t>
  </si>
  <si>
    <t>Надоненко И.Н.,        нач. кл., СП, соот.</t>
  </si>
  <si>
    <t>Головчик Т.В.,             нач. кл., ВП, 1К</t>
  </si>
  <si>
    <t>Гвоздева В. Б.,         нач. кл,ВП, 1 кат</t>
  </si>
  <si>
    <t>Салихова Л. Р.,           нач. кл.,ВП, 1 кат</t>
  </si>
  <si>
    <t>Пантелеева Н. Н.,     нач. кл., ВП, соотв.</t>
  </si>
  <si>
    <t>Бунковская Н.Н.,            нач. кл., ВП, I  к</t>
  </si>
  <si>
    <t>7,6</t>
  </si>
  <si>
    <t>53,8</t>
  </si>
  <si>
    <t>30,7</t>
  </si>
  <si>
    <t>Шинжирбаева Р.Ю.,             СП, нач. кл.</t>
  </si>
  <si>
    <t>Федосова Т.А., ВП,          рус. яз.,соот.</t>
  </si>
  <si>
    <t>Иргизбаева А.М.            нач. кл., СП, 2 к.</t>
  </si>
  <si>
    <t>Аравийская Л.Г.            нач. клас.,СП, 1 к.</t>
  </si>
  <si>
    <t>Жигулина И.С.,            нач. клас., ВП, 1К</t>
  </si>
  <si>
    <t>Рогачёва Е.А.,           нач. кл., СП, соот.</t>
  </si>
  <si>
    <t>Аленова Р.К.    ,нач.кл.,СП,Iк.</t>
  </si>
  <si>
    <t>итого</t>
  </si>
  <si>
    <t>Результаты входной контрольной работы  по математике</t>
  </si>
  <si>
    <t>Кол-во обуч-ся по списку</t>
  </si>
  <si>
    <t>Кол-во обуч-ся, писавших ВКР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</si>
  <si>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</si>
  <si>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</si>
  <si>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</si>
  <si>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t>7а</t>
  </si>
  <si>
    <t>7б</t>
  </si>
  <si>
    <t>7в</t>
  </si>
  <si>
    <t>Итого:</t>
  </si>
  <si>
    <t>Группа "риска"               (кол-во обуч-ся)</t>
  </si>
  <si>
    <t>Количество обучающихся, выполнявших работу</t>
  </si>
  <si>
    <t xml:space="preserve">Количество обуч-ся, получивших соответствующую отметку </t>
  </si>
  <si>
    <t>Отметка "2"</t>
  </si>
  <si>
    <t>Отметки «4» и «5»</t>
  </si>
  <si>
    <t>Утарбаева Ж.Ш., русс яз, ВП, 1 к</t>
  </si>
  <si>
    <t>Чеботарева О.Б., русс яз, ВП, 1 к</t>
  </si>
  <si>
    <t>Баширова Л.Н., русс яз, ВП, б/к</t>
  </si>
  <si>
    <t>Якубова Р.Т., русс яз, ВП, 1 к</t>
  </si>
  <si>
    <t>Рафикова Р.Ш., русс яз, ВП, соотв</t>
  </si>
  <si>
    <t>Симагина Н.Н., русс яз, ВП, 1 к</t>
  </si>
  <si>
    <t>Солтык А.А.,русс яз, ВП,б/ к</t>
  </si>
  <si>
    <t>Черноиванова Т.А., русс яз, ВП, б/к</t>
  </si>
  <si>
    <t>Бикмухаметова З.К., русс яз, ВП, б/к</t>
  </si>
  <si>
    <t>Кребенштеин Т.К., русс яз, ВП, 1 к</t>
  </si>
  <si>
    <t>Облицова И.Ю., русс яз, ВП, 1 к</t>
  </si>
  <si>
    <t>Лямина Т.Н., русс яз, ВП, 1 к</t>
  </si>
  <si>
    <t>Шамсутдинова Р.Г., русс яз, ВП, 1 к</t>
  </si>
  <si>
    <t>Прядкина Р.В., русс яз, ВП, ВК</t>
  </si>
  <si>
    <t>Коваленко Г.И.русс яз, ВП, б/к</t>
  </si>
  <si>
    <t>Гуляева Т.В., русс яз, ВП, 1 к</t>
  </si>
  <si>
    <t>Рахимкулова Р.Н.,  русс яз, ВП, 1 к</t>
  </si>
  <si>
    <t>Сундук Е.В.,  русс яз, ВП, 1 к</t>
  </si>
  <si>
    <t>Ворошилова А.Б., русс яз, ВП, б/к</t>
  </si>
  <si>
    <t>Медведева Е.В.,русс яз, ВП, 1 к</t>
  </si>
  <si>
    <t>обучающихся7 классов общеобразовательных организаций Сакмарского района</t>
  </si>
  <si>
    <t>обучающихся 7 классов общеобразовательных организаций Сакмарского района</t>
  </si>
  <si>
    <t>8а</t>
  </si>
  <si>
    <t>8б</t>
  </si>
  <si>
    <t>8в</t>
  </si>
  <si>
    <t xml:space="preserve">8б </t>
  </si>
  <si>
    <t>Каиенская ООШ</t>
  </si>
  <si>
    <t xml:space="preserve">Итого </t>
  </si>
  <si>
    <t>обучающихся 8 классов общеобразовательных организаций Сакмарского района</t>
  </si>
  <si>
    <t>9а</t>
  </si>
  <si>
    <t>Ефременко Т.И., рус. Яз. ,ВП,ВК</t>
  </si>
  <si>
    <t>9б</t>
  </si>
  <si>
    <t>Утарбаева Ж.Ш., ру., яз. , ВП, Iк.</t>
  </si>
  <si>
    <t>Якубова Р.Т, русс.яз., ВП, 1К</t>
  </si>
  <si>
    <t>Баширова Л.Н., русс.яз., ВП, БК</t>
  </si>
  <si>
    <t>Симагина  Н.Н .рус. Яз.,ВП,1к.</t>
  </si>
  <si>
    <t>Симагина  Н.Н .рус. Яз., ВП,1к.</t>
  </si>
  <si>
    <t>Ризванова Н.Ф., рус.яз.,ВП, б/к</t>
  </si>
  <si>
    <t>Носова В.В;рус. Яз. ;ВП;1ка.</t>
  </si>
  <si>
    <t>Облицова И.Ю.ВП, РЯ . 1к</t>
  </si>
  <si>
    <t>Лямина Т. Н., рус. яз., ВП, 1 кат.</t>
  </si>
  <si>
    <t>Суюсанова З.И., рус. Яз., ВП, В</t>
  </si>
  <si>
    <t>Абзелилова А. С., рус. Яз. ,ВП,2 к.</t>
  </si>
  <si>
    <t>Федотова Н.В. Рус. яз., 1 к.</t>
  </si>
  <si>
    <t>Мочалова Ф.М., ВП, рус. Яз., соот.</t>
  </si>
  <si>
    <t>Абдулманнанова А.М.,рус.яз.,ВП, с.</t>
  </si>
  <si>
    <t>Сундук Е.В. Рус. Яз., ВП,1 к.</t>
  </si>
  <si>
    <t xml:space="preserve">Ищанова Г. Д.,  рус. яз. , ВП, 1 </t>
  </si>
  <si>
    <t>Медведева Е.В., рус. Яз. , ВП, I кат.</t>
  </si>
  <si>
    <t>Фомичева О.В.,  рус. яз., ВП, б/к.</t>
  </si>
  <si>
    <t>ИТОГО</t>
  </si>
  <si>
    <t>обучающихся 9 классов общеобразовательных организаций Сакмарского района</t>
  </si>
  <si>
    <t>математика</t>
  </si>
  <si>
    <t>алгебра</t>
  </si>
  <si>
    <t>геометрия</t>
  </si>
  <si>
    <t xml:space="preserve"> Ефременко  Т.И., русс яз, ВП, ВК</t>
  </si>
  <si>
    <t>Тат.Каргалинская СОШ</t>
  </si>
  <si>
    <t>Уряшева Т.Р., русс.яз., ВП, ВК</t>
  </si>
  <si>
    <t>22</t>
  </si>
  <si>
    <t>Федоренко Н.Н., русс яз, ВП, 1 к</t>
  </si>
  <si>
    <t>Адылева Н.Н., русс яз, ВП, ВК</t>
  </si>
  <si>
    <t>Голощапова С.В.,ВП,1к.</t>
  </si>
  <si>
    <t>Тукбулатова Е.А., русс яз, ВП, 1 к</t>
  </si>
  <si>
    <t>Сундук Е.В., русс яз, ВП, 1 к</t>
  </si>
  <si>
    <t>Хусаинова С.М., русс яз, ВП, соотв</t>
  </si>
  <si>
    <t>Суюсанова З.И.., русс яз, ВП, ВК</t>
  </si>
  <si>
    <t>обучающихся 10 классов общеобразовательных организаций Сакмарского района</t>
  </si>
  <si>
    <t>Показатель %  "2"</t>
  </si>
  <si>
    <t>Мельникова В.Н., матем., ВП, ВК</t>
  </si>
  <si>
    <t>Насыхова Н.Р., матем, ВП, 1к</t>
  </si>
  <si>
    <t>Безденежных Л.В.. матем, ВП, 1 к</t>
  </si>
  <si>
    <t>Комиссарова Т.Г.,  матем., ВП,ВК</t>
  </si>
  <si>
    <t>Харахорина О.А.. матем, ВП, 1 к</t>
  </si>
  <si>
    <t>Редина Л.М., матем, ВП,  1 к</t>
  </si>
  <si>
    <t>Пастухова С.А., матем, ВП, 1 к</t>
  </si>
  <si>
    <t>Конопля В.М., матем,  ВП, 1 к</t>
  </si>
  <si>
    <t>Касимова Г С,  матем., ВП, 1 к</t>
  </si>
  <si>
    <t>Коптик М.В., матем., ВП,ВК</t>
  </si>
  <si>
    <t>Секретева Т.А.,матем,  ВП, с</t>
  </si>
  <si>
    <t>Машенкова Г.В., матем, ВП, ВК</t>
  </si>
  <si>
    <t>Сакмарская ВСОШ</t>
  </si>
  <si>
    <t>Арапова А.А.. матем,   ВП, с</t>
  </si>
  <si>
    <t>обучающихся 11 классов общеобразовательных организаций Сакмарского района</t>
  </si>
  <si>
    <t>предмет</t>
  </si>
  <si>
    <t>русский язык</t>
  </si>
  <si>
    <t>обучающихся  общеобразовательных организаций Сакмарского района</t>
  </si>
  <si>
    <t>входная диагностика</t>
  </si>
  <si>
    <t>полугодовая диагностика</t>
  </si>
  <si>
    <t xml:space="preserve">Группа риска             </t>
  </si>
  <si>
    <t xml:space="preserve">Группа риска          </t>
  </si>
  <si>
    <t xml:space="preserve"> %  "2"</t>
  </si>
  <si>
    <t xml:space="preserve"> %                 "4" и "5"</t>
  </si>
  <si>
    <t>Кол-во  писавших ВКР</t>
  </si>
  <si>
    <t>Кол-во писавших ПКР</t>
  </si>
  <si>
    <t xml:space="preserve">Сводная таблица по входным и полугодовым контрольным работам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</si>
</sst>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1"/>
    </font>
    <font>
      <i/>
      <sz val="8"/>
      <color indexed="8"/>
      <name val="Times New Roman"/>
      <family val="1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</cellStyleXfs>
  <cellXfs count="12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9" fontId="3" fillId="0" borderId="4" xfId="1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1" fontId="8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4" xfId="0" applyFont="1" applyBorder="1"/>
    <xf numFmtId="1" fontId="8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opLeftCell="A19" workbookViewId="0">
      <selection activeCell="M30" sqref="M30"/>
    </sheetView>
  </sheetViews>
  <sheetFormatPr defaultRowHeight="14.5"/>
  <cols>
    <col min="1" max="1" width="17.54296875" customWidth="1"/>
    <col min="2" max="2" width="4.36328125" customWidth="1"/>
    <col min="3" max="3" width="6" customWidth="1"/>
    <col min="4" max="4" width="6.81640625" customWidth="1"/>
    <col min="5" max="5" width="4" customWidth="1"/>
    <col min="6" max="6" width="4.6328125" customWidth="1"/>
    <col min="7" max="7" width="4.54296875" customWidth="1"/>
    <col min="8" max="8" width="4.453125" customWidth="1"/>
    <col min="9" max="9" width="4.36328125" customWidth="1"/>
    <col min="10" max="11" width="3.54296875" customWidth="1"/>
    <col min="12" max="12" width="4" customWidth="1"/>
    <col min="13" max="13" width="14.54296875" customWidth="1"/>
    <col min="14" max="14" width="5.81640625" customWidth="1"/>
  </cols>
  <sheetData>
    <row r="1" spans="1:14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30.65" customHeight="1">
      <c r="A4" s="72" t="s">
        <v>1</v>
      </c>
      <c r="B4" s="72" t="s">
        <v>2</v>
      </c>
      <c r="C4" s="72" t="s">
        <v>3</v>
      </c>
      <c r="D4" s="1" t="s">
        <v>4</v>
      </c>
      <c r="E4" s="72" t="s">
        <v>5</v>
      </c>
      <c r="F4" s="72"/>
      <c r="G4" s="72" t="s">
        <v>6</v>
      </c>
      <c r="H4" s="72"/>
      <c r="I4" s="72" t="s">
        <v>7</v>
      </c>
      <c r="J4" s="72"/>
      <c r="K4" s="72" t="s">
        <v>8</v>
      </c>
      <c r="L4" s="72"/>
      <c r="M4" s="72" t="s">
        <v>9</v>
      </c>
      <c r="N4" s="72" t="s">
        <v>10</v>
      </c>
    </row>
    <row r="5" spans="1:14" ht="20.399999999999999" customHeight="1">
      <c r="A5" s="72"/>
      <c r="B5" s="72"/>
      <c r="C5" s="72"/>
      <c r="D5" s="1" t="s">
        <v>11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13</v>
      </c>
      <c r="K5" s="1" t="s">
        <v>12</v>
      </c>
      <c r="L5" s="1" t="s">
        <v>13</v>
      </c>
      <c r="M5" s="72"/>
      <c r="N5" s="72"/>
    </row>
    <row r="6" spans="1:14" ht="22.25" customHeight="1">
      <c r="A6" s="72" t="s">
        <v>14</v>
      </c>
      <c r="B6" s="2" t="s">
        <v>15</v>
      </c>
      <c r="C6" s="2">
        <v>27</v>
      </c>
      <c r="D6" s="2">
        <v>24</v>
      </c>
      <c r="E6" s="2">
        <v>7</v>
      </c>
      <c r="F6" s="2">
        <v>29.16</v>
      </c>
      <c r="G6" s="2">
        <v>8</v>
      </c>
      <c r="H6" s="2">
        <v>33.33</v>
      </c>
      <c r="I6" s="2">
        <v>5</v>
      </c>
      <c r="J6" s="2">
        <v>20.83</v>
      </c>
      <c r="K6" s="2">
        <v>4</v>
      </c>
      <c r="L6" s="2">
        <v>16.66</v>
      </c>
      <c r="M6" s="3" t="s">
        <v>16</v>
      </c>
      <c r="N6" s="2">
        <v>4</v>
      </c>
    </row>
    <row r="7" spans="1:14" ht="21.65" customHeight="1">
      <c r="A7" s="72"/>
      <c r="B7" s="2" t="s">
        <v>17</v>
      </c>
      <c r="C7" s="2">
        <v>26</v>
      </c>
      <c r="D7" s="2">
        <v>22</v>
      </c>
      <c r="E7" s="2">
        <v>3</v>
      </c>
      <c r="F7" s="2">
        <v>13.63</v>
      </c>
      <c r="G7" s="2">
        <v>12</v>
      </c>
      <c r="H7" s="2">
        <v>54.54</v>
      </c>
      <c r="I7" s="2">
        <v>6</v>
      </c>
      <c r="J7" s="2">
        <v>27.27</v>
      </c>
      <c r="K7" s="2">
        <v>1</v>
      </c>
      <c r="L7" s="2">
        <v>4.5</v>
      </c>
      <c r="M7" s="3" t="s">
        <v>18</v>
      </c>
      <c r="N7" s="2">
        <v>4</v>
      </c>
    </row>
    <row r="8" spans="1:14" ht="22">
      <c r="A8" s="72" t="s">
        <v>19</v>
      </c>
      <c r="B8" s="4" t="s">
        <v>15</v>
      </c>
      <c r="C8" s="2">
        <v>23</v>
      </c>
      <c r="D8" s="2">
        <v>21</v>
      </c>
      <c r="E8" s="2">
        <v>3</v>
      </c>
      <c r="F8" s="15">
        <v>0.14299999999999999</v>
      </c>
      <c r="G8" s="2">
        <v>2</v>
      </c>
      <c r="H8" s="5">
        <v>9.5000000000000001E-2</v>
      </c>
      <c r="I8" s="2">
        <v>8</v>
      </c>
      <c r="J8" s="6">
        <v>0.38</v>
      </c>
      <c r="K8" s="2">
        <v>8</v>
      </c>
      <c r="L8" s="6">
        <v>0.38</v>
      </c>
      <c r="M8" s="3" t="s">
        <v>20</v>
      </c>
      <c r="N8" s="2">
        <v>3</v>
      </c>
    </row>
    <row r="9" spans="1:14" ht="24.65" customHeight="1">
      <c r="A9" s="72"/>
      <c r="B9" s="1" t="s">
        <v>17</v>
      </c>
      <c r="C9" s="2">
        <v>21</v>
      </c>
      <c r="D9" s="2">
        <v>19</v>
      </c>
      <c r="E9" s="2">
        <v>2</v>
      </c>
      <c r="F9" s="2">
        <v>10.5</v>
      </c>
      <c r="G9" s="2">
        <v>8</v>
      </c>
      <c r="H9" s="2">
        <v>42.1</v>
      </c>
      <c r="I9" s="2">
        <v>6</v>
      </c>
      <c r="J9" s="2">
        <v>31.6</v>
      </c>
      <c r="K9" s="2">
        <v>3</v>
      </c>
      <c r="L9" s="2">
        <v>15.8</v>
      </c>
      <c r="M9" s="3" t="s">
        <v>21</v>
      </c>
      <c r="N9" s="2">
        <v>2</v>
      </c>
    </row>
    <row r="10" spans="1:14" ht="21" customHeight="1">
      <c r="A10" s="77" t="s">
        <v>22</v>
      </c>
      <c r="B10" s="7" t="s">
        <v>15</v>
      </c>
      <c r="C10" s="2">
        <v>18</v>
      </c>
      <c r="D10" s="2">
        <v>16</v>
      </c>
      <c r="E10" s="2">
        <v>3</v>
      </c>
      <c r="F10" s="2">
        <v>19</v>
      </c>
      <c r="G10" s="2">
        <v>5</v>
      </c>
      <c r="H10" s="2">
        <v>31</v>
      </c>
      <c r="I10" s="2">
        <v>7</v>
      </c>
      <c r="J10" s="2">
        <v>44</v>
      </c>
      <c r="K10" s="2">
        <v>1</v>
      </c>
      <c r="L10" s="2">
        <v>6</v>
      </c>
      <c r="M10" s="3" t="s">
        <v>23</v>
      </c>
      <c r="N10" s="2">
        <v>3</v>
      </c>
    </row>
    <row r="11" spans="1:14" ht="22.75" customHeight="1">
      <c r="A11" s="77"/>
      <c r="B11" s="8" t="s">
        <v>17</v>
      </c>
      <c r="C11" s="2">
        <v>20</v>
      </c>
      <c r="D11" s="2">
        <v>20</v>
      </c>
      <c r="E11" s="2">
        <v>3</v>
      </c>
      <c r="F11" s="2">
        <v>15</v>
      </c>
      <c r="G11" s="2">
        <v>4</v>
      </c>
      <c r="H11" s="2">
        <v>20</v>
      </c>
      <c r="I11" s="2">
        <v>10</v>
      </c>
      <c r="J11" s="2">
        <v>50</v>
      </c>
      <c r="K11" s="2">
        <v>3</v>
      </c>
      <c r="L11" s="2">
        <v>15</v>
      </c>
      <c r="M11" s="3" t="s">
        <v>24</v>
      </c>
      <c r="N11" s="2">
        <v>3</v>
      </c>
    </row>
    <row r="12" spans="1:14" ht="21" customHeight="1">
      <c r="A12" s="78" t="s">
        <v>25</v>
      </c>
      <c r="B12" s="8" t="s">
        <v>15</v>
      </c>
      <c r="C12" s="2">
        <v>12</v>
      </c>
      <c r="D12" s="2">
        <v>5</v>
      </c>
      <c r="E12" s="2">
        <v>0</v>
      </c>
      <c r="F12" s="2">
        <v>0</v>
      </c>
      <c r="G12" s="2">
        <v>0</v>
      </c>
      <c r="H12" s="2">
        <v>0</v>
      </c>
      <c r="I12" s="2">
        <v>3</v>
      </c>
      <c r="J12" s="2">
        <v>60</v>
      </c>
      <c r="K12" s="2">
        <v>2</v>
      </c>
      <c r="L12" s="2">
        <v>40</v>
      </c>
      <c r="M12" s="3" t="s">
        <v>26</v>
      </c>
      <c r="N12" s="2">
        <v>2</v>
      </c>
    </row>
    <row r="13" spans="1:14" ht="19.25" customHeight="1">
      <c r="A13" s="79"/>
      <c r="B13" s="9" t="s">
        <v>17</v>
      </c>
      <c r="C13" s="2">
        <v>11</v>
      </c>
      <c r="D13" s="2">
        <v>10</v>
      </c>
      <c r="E13" s="2">
        <v>0</v>
      </c>
      <c r="F13" s="2">
        <v>0</v>
      </c>
      <c r="G13" s="2">
        <v>3</v>
      </c>
      <c r="H13" s="2">
        <v>30</v>
      </c>
      <c r="I13" s="2">
        <v>4</v>
      </c>
      <c r="J13" s="2">
        <v>40</v>
      </c>
      <c r="K13" s="2">
        <v>3</v>
      </c>
      <c r="L13" s="2">
        <v>30</v>
      </c>
      <c r="M13" s="3" t="s">
        <v>27</v>
      </c>
      <c r="N13" s="2">
        <v>2</v>
      </c>
    </row>
    <row r="14" spans="1:14" ht="19.75" customHeight="1">
      <c r="A14" s="10" t="s">
        <v>28</v>
      </c>
      <c r="B14" s="9">
        <v>4</v>
      </c>
      <c r="C14" s="2">
        <v>22</v>
      </c>
      <c r="D14" s="2">
        <v>22</v>
      </c>
      <c r="E14" s="2">
        <v>4</v>
      </c>
      <c r="F14" s="2">
        <v>18</v>
      </c>
      <c r="G14" s="2">
        <v>13</v>
      </c>
      <c r="H14" s="2">
        <v>59</v>
      </c>
      <c r="I14" s="2">
        <v>5</v>
      </c>
      <c r="J14" s="2">
        <v>23</v>
      </c>
      <c r="K14" s="2">
        <v>0</v>
      </c>
      <c r="L14" s="2">
        <v>0</v>
      </c>
      <c r="M14" s="3" t="s">
        <v>29</v>
      </c>
      <c r="N14" s="2">
        <v>4</v>
      </c>
    </row>
    <row r="15" spans="1:14" ht="23.4" customHeight="1">
      <c r="A15" s="10" t="s">
        <v>30</v>
      </c>
      <c r="B15" s="9">
        <v>4</v>
      </c>
      <c r="C15" s="2">
        <v>17</v>
      </c>
      <c r="D15" s="2">
        <v>15</v>
      </c>
      <c r="E15" s="2">
        <v>5</v>
      </c>
      <c r="F15" s="2">
        <v>33</v>
      </c>
      <c r="G15" s="2">
        <v>7</v>
      </c>
      <c r="H15" s="2">
        <v>46</v>
      </c>
      <c r="I15" s="2">
        <v>3</v>
      </c>
      <c r="J15" s="2">
        <v>20</v>
      </c>
      <c r="K15" s="2">
        <v>0</v>
      </c>
      <c r="L15" s="2">
        <v>0</v>
      </c>
      <c r="M15" s="3" t="s">
        <v>31</v>
      </c>
      <c r="N15" s="2">
        <v>6</v>
      </c>
    </row>
    <row r="16" spans="1:14" ht="22.25" customHeight="1">
      <c r="A16" s="10" t="s">
        <v>32</v>
      </c>
      <c r="B16" s="9">
        <v>4</v>
      </c>
      <c r="C16" s="2">
        <v>13</v>
      </c>
      <c r="D16" s="2">
        <v>12</v>
      </c>
      <c r="E16" s="2">
        <v>1</v>
      </c>
      <c r="F16" s="2" t="s">
        <v>33</v>
      </c>
      <c r="G16" s="2">
        <v>7</v>
      </c>
      <c r="H16" s="2">
        <v>58.3</v>
      </c>
      <c r="I16" s="2">
        <v>4</v>
      </c>
      <c r="J16" s="2">
        <v>33.299999999999997</v>
      </c>
      <c r="K16" s="2">
        <v>0</v>
      </c>
      <c r="L16" s="2">
        <v>0</v>
      </c>
      <c r="M16" s="3" t="s">
        <v>34</v>
      </c>
      <c r="N16" s="2">
        <v>1</v>
      </c>
    </row>
    <row r="17" spans="1:14" ht="22.75" customHeight="1">
      <c r="A17" s="10" t="s">
        <v>35</v>
      </c>
      <c r="B17" s="9">
        <v>4</v>
      </c>
      <c r="C17" s="2">
        <v>7</v>
      </c>
      <c r="D17" s="2">
        <v>5</v>
      </c>
      <c r="E17" s="2">
        <v>0</v>
      </c>
      <c r="F17" s="2">
        <v>0</v>
      </c>
      <c r="G17" s="2">
        <v>0</v>
      </c>
      <c r="H17" s="2">
        <v>0</v>
      </c>
      <c r="I17" s="2">
        <v>5</v>
      </c>
      <c r="J17" s="6">
        <v>1</v>
      </c>
      <c r="K17" s="2">
        <v>0</v>
      </c>
      <c r="L17" s="2">
        <v>0</v>
      </c>
      <c r="M17" s="3" t="s">
        <v>36</v>
      </c>
      <c r="N17" s="2">
        <v>0</v>
      </c>
    </row>
    <row r="18" spans="1:14" ht="21" customHeight="1">
      <c r="A18" s="10" t="s">
        <v>37</v>
      </c>
      <c r="B18" s="9">
        <v>4</v>
      </c>
      <c r="C18" s="2">
        <v>13</v>
      </c>
      <c r="D18" s="2">
        <v>12</v>
      </c>
      <c r="E18" s="2">
        <v>1</v>
      </c>
      <c r="F18" s="11">
        <v>0.08</v>
      </c>
      <c r="G18" s="2">
        <v>6</v>
      </c>
      <c r="H18" s="2" t="s">
        <v>38</v>
      </c>
      <c r="I18" s="2">
        <v>4</v>
      </c>
      <c r="J18" s="6">
        <v>0.33</v>
      </c>
      <c r="K18" s="2">
        <v>1</v>
      </c>
      <c r="L18" s="6">
        <v>0.08</v>
      </c>
      <c r="M18" s="3" t="s">
        <v>39</v>
      </c>
      <c r="N18" s="2">
        <v>3</v>
      </c>
    </row>
    <row r="19" spans="1:14" ht="22">
      <c r="A19" s="10" t="s">
        <v>40</v>
      </c>
      <c r="B19" s="9">
        <v>4</v>
      </c>
      <c r="C19" s="12">
        <v>13</v>
      </c>
      <c r="D19" s="12">
        <v>13</v>
      </c>
      <c r="E19" s="12">
        <v>0</v>
      </c>
      <c r="F19" s="12">
        <v>0</v>
      </c>
      <c r="G19" s="12">
        <v>5</v>
      </c>
      <c r="H19" s="12">
        <v>39</v>
      </c>
      <c r="I19" s="12">
        <v>4</v>
      </c>
      <c r="J19" s="12">
        <v>31</v>
      </c>
      <c r="K19" s="12">
        <v>4</v>
      </c>
      <c r="L19" s="12">
        <v>31</v>
      </c>
      <c r="M19" s="3" t="s">
        <v>41</v>
      </c>
      <c r="N19" s="12">
        <v>1</v>
      </c>
    </row>
    <row r="20" spans="1:14" ht="22">
      <c r="A20" s="10" t="s">
        <v>42</v>
      </c>
      <c r="B20" s="9">
        <v>4</v>
      </c>
      <c r="C20" s="12">
        <v>8</v>
      </c>
      <c r="D20" s="12">
        <v>6</v>
      </c>
      <c r="E20" s="12">
        <v>0</v>
      </c>
      <c r="F20" s="12">
        <v>0</v>
      </c>
      <c r="G20" s="12">
        <v>2</v>
      </c>
      <c r="H20" s="12">
        <v>33</v>
      </c>
      <c r="I20" s="12">
        <v>4</v>
      </c>
      <c r="J20" s="12">
        <v>67</v>
      </c>
      <c r="K20" s="12">
        <v>0</v>
      </c>
      <c r="L20" s="12">
        <v>0</v>
      </c>
      <c r="M20" s="3" t="s">
        <v>43</v>
      </c>
      <c r="N20" s="12">
        <v>1</v>
      </c>
    </row>
    <row r="21" spans="1:14" ht="22">
      <c r="A21" s="10" t="s">
        <v>44</v>
      </c>
      <c r="B21" s="9">
        <v>4</v>
      </c>
      <c r="C21" s="2">
        <v>9</v>
      </c>
      <c r="D21" s="2">
        <v>9</v>
      </c>
      <c r="E21" s="2">
        <v>3</v>
      </c>
      <c r="F21" s="2">
        <v>33</v>
      </c>
      <c r="G21" s="2">
        <v>3</v>
      </c>
      <c r="H21" s="2">
        <v>33</v>
      </c>
      <c r="I21" s="2">
        <v>3</v>
      </c>
      <c r="J21" s="2">
        <v>33</v>
      </c>
      <c r="K21" s="2">
        <v>0</v>
      </c>
      <c r="L21" s="2">
        <v>0</v>
      </c>
      <c r="M21" s="3" t="s">
        <v>45</v>
      </c>
      <c r="N21" s="2">
        <v>3</v>
      </c>
    </row>
    <row r="22" spans="1:14" ht="22">
      <c r="A22" s="10" t="s">
        <v>46</v>
      </c>
      <c r="B22" s="9">
        <v>4</v>
      </c>
      <c r="C22" s="12">
        <v>4</v>
      </c>
      <c r="D22" s="12">
        <v>4</v>
      </c>
      <c r="E22" s="12">
        <v>1</v>
      </c>
      <c r="F22" s="12">
        <v>25</v>
      </c>
      <c r="G22" s="12">
        <v>2</v>
      </c>
      <c r="H22" s="12">
        <v>50</v>
      </c>
      <c r="I22" s="12">
        <v>1</v>
      </c>
      <c r="J22" s="12">
        <v>25</v>
      </c>
      <c r="K22" s="12">
        <v>0</v>
      </c>
      <c r="L22" s="12">
        <v>0</v>
      </c>
      <c r="M22" s="3" t="s">
        <v>47</v>
      </c>
      <c r="N22" s="12">
        <v>1</v>
      </c>
    </row>
    <row r="23" spans="1:14" ht="22">
      <c r="A23" s="10" t="s">
        <v>48</v>
      </c>
      <c r="B23" s="9">
        <v>4</v>
      </c>
      <c r="C23" s="12">
        <v>7</v>
      </c>
      <c r="D23" s="12">
        <v>7</v>
      </c>
      <c r="E23" s="12">
        <v>1</v>
      </c>
      <c r="F23" s="12">
        <v>14</v>
      </c>
      <c r="G23" s="12">
        <v>0</v>
      </c>
      <c r="H23" s="12">
        <v>0</v>
      </c>
      <c r="I23" s="12">
        <v>3</v>
      </c>
      <c r="J23" s="12">
        <v>43</v>
      </c>
      <c r="K23" s="12">
        <v>3</v>
      </c>
      <c r="L23" s="12">
        <v>43</v>
      </c>
      <c r="M23" s="3" t="s">
        <v>49</v>
      </c>
      <c r="N23" s="12">
        <v>1</v>
      </c>
    </row>
    <row r="24" spans="1:14" ht="22">
      <c r="A24" s="10" t="s">
        <v>50</v>
      </c>
      <c r="B24" s="9">
        <v>4</v>
      </c>
      <c r="C24" s="12">
        <v>4</v>
      </c>
      <c r="D24" s="12">
        <v>4</v>
      </c>
      <c r="E24" s="12">
        <v>2</v>
      </c>
      <c r="F24" s="12">
        <v>50</v>
      </c>
      <c r="G24" s="12">
        <v>1</v>
      </c>
      <c r="H24" s="12">
        <v>25</v>
      </c>
      <c r="I24" s="12">
        <v>0</v>
      </c>
      <c r="J24" s="12">
        <v>0</v>
      </c>
      <c r="K24" s="12">
        <v>1</v>
      </c>
      <c r="L24" s="12">
        <v>25</v>
      </c>
      <c r="M24" s="3" t="s">
        <v>51</v>
      </c>
      <c r="N24" s="12">
        <v>2</v>
      </c>
    </row>
    <row r="25" spans="1:14" ht="22">
      <c r="A25" s="13" t="s">
        <v>52</v>
      </c>
      <c r="B25" s="14">
        <v>4</v>
      </c>
      <c r="C25" s="12">
        <v>4</v>
      </c>
      <c r="D25" s="12">
        <v>3</v>
      </c>
      <c r="E25" s="12">
        <v>0</v>
      </c>
      <c r="F25" s="12">
        <v>0</v>
      </c>
      <c r="G25" s="12">
        <v>2</v>
      </c>
      <c r="H25" s="12">
        <v>67</v>
      </c>
      <c r="I25" s="12">
        <v>1</v>
      </c>
      <c r="J25" s="12">
        <v>33</v>
      </c>
      <c r="K25" s="12">
        <v>0</v>
      </c>
      <c r="L25" s="12">
        <v>0</v>
      </c>
      <c r="M25" s="3" t="s">
        <v>53</v>
      </c>
      <c r="N25" s="12">
        <v>0</v>
      </c>
    </row>
    <row r="26" spans="1:14" ht="22">
      <c r="A26" s="10" t="s">
        <v>54</v>
      </c>
      <c r="B26" s="9">
        <v>4</v>
      </c>
      <c r="C26" s="12">
        <v>2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50</v>
      </c>
      <c r="K26" s="12">
        <v>1</v>
      </c>
      <c r="L26" s="12">
        <v>50</v>
      </c>
      <c r="M26" s="3" t="s">
        <v>55</v>
      </c>
      <c r="N26" s="12">
        <v>0</v>
      </c>
    </row>
    <row r="27" spans="1:14" ht="14.4" customHeight="1">
      <c r="A27" s="16"/>
      <c r="B27" s="66">
        <v>4</v>
      </c>
      <c r="C27" s="22">
        <f>SUM(C6:C26)</f>
        <v>281</v>
      </c>
      <c r="D27" s="22">
        <f>SUM(D6:D26)</f>
        <v>251</v>
      </c>
      <c r="E27" s="22">
        <f>SUM(E6:E26)</f>
        <v>39</v>
      </c>
      <c r="F27" s="22">
        <v>15.5</v>
      </c>
      <c r="G27" s="22">
        <f>SUM(G6:G26)</f>
        <v>90</v>
      </c>
      <c r="H27" s="22">
        <v>35.5</v>
      </c>
      <c r="I27" s="22">
        <f>SUM(I6:I26)</f>
        <v>87</v>
      </c>
      <c r="J27" s="22">
        <v>35</v>
      </c>
      <c r="K27" s="22">
        <f>SUM(K6:K26)</f>
        <v>35</v>
      </c>
      <c r="L27" s="22">
        <v>14</v>
      </c>
      <c r="M27" s="22"/>
      <c r="N27" s="22">
        <f>SUM(N6:N26)</f>
        <v>46</v>
      </c>
    </row>
  </sheetData>
  <mergeCells count="16">
    <mergeCell ref="A10:A11"/>
    <mergeCell ref="A12:A13"/>
    <mergeCell ref="I4:J4"/>
    <mergeCell ref="K4:L4"/>
    <mergeCell ref="M4:M5"/>
    <mergeCell ref="N4:N5"/>
    <mergeCell ref="A6:A7"/>
    <mergeCell ref="A8:A9"/>
    <mergeCell ref="A1:N1"/>
    <mergeCell ref="A2:N2"/>
    <mergeCell ref="A3:N3"/>
    <mergeCell ref="A4:A5"/>
    <mergeCell ref="B4:B5"/>
    <mergeCell ref="C4:C5"/>
    <mergeCell ref="E4:F4"/>
    <mergeCell ref="G4:H4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G14" sqref="G14"/>
    </sheetView>
  </sheetViews>
  <sheetFormatPr defaultRowHeight="14.5"/>
  <sheetData>
    <row r="1" spans="1:1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>
      <c r="A2" s="75" t="s">
        <v>161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sqref="A1:N3"/>
    </sheetView>
  </sheetViews>
  <sheetFormatPr defaultRowHeight="14.5"/>
  <sheetData>
    <row r="1" spans="1:14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75" t="s">
        <v>177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6" sqref="E6"/>
    </sheetView>
  </sheetViews>
  <sheetFormatPr defaultRowHeight="14.5"/>
  <cols>
    <col min="1" max="1" width="19.54296875" customWidth="1"/>
    <col min="2" max="2" width="4.54296875" customWidth="1"/>
    <col min="3" max="3" width="5.54296875" customWidth="1"/>
    <col min="4" max="4" width="5.90625" customWidth="1"/>
    <col min="5" max="5" width="4.81640625" customWidth="1"/>
    <col min="6" max="7" width="4.54296875" customWidth="1"/>
    <col min="8" max="8" width="5.1796875" customWidth="1"/>
    <col min="9" max="9" width="5.36328125" customWidth="1"/>
    <col min="10" max="10" width="6.453125" customWidth="1"/>
    <col min="11" max="11" width="17.453125" customWidth="1"/>
    <col min="12" max="12" width="5" customWidth="1"/>
  </cols>
  <sheetData>
    <row r="1" spans="1:1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>
      <c r="A2" s="75" t="s">
        <v>177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>
      <c r="A4" s="98" t="s">
        <v>1</v>
      </c>
      <c r="B4" s="98" t="s">
        <v>2</v>
      </c>
      <c r="C4" s="89" t="s">
        <v>81</v>
      </c>
      <c r="D4" s="89" t="s">
        <v>82</v>
      </c>
      <c r="E4" s="91" t="s">
        <v>83</v>
      </c>
      <c r="F4" s="92"/>
      <c r="G4" s="92"/>
      <c r="H4" s="93"/>
      <c r="I4" s="89" t="s">
        <v>162</v>
      </c>
      <c r="J4" s="89" t="s">
        <v>85</v>
      </c>
      <c r="K4" s="89" t="s">
        <v>9</v>
      </c>
      <c r="L4" s="89" t="s">
        <v>90</v>
      </c>
    </row>
    <row r="5" spans="1:15">
      <c r="A5" s="99"/>
      <c r="B5" s="99"/>
      <c r="C5" s="90"/>
      <c r="D5" s="90"/>
      <c r="E5" s="13" t="s">
        <v>5</v>
      </c>
      <c r="F5" s="13" t="s">
        <v>6</v>
      </c>
      <c r="G5" s="13" t="s">
        <v>7</v>
      </c>
      <c r="H5" s="13" t="s">
        <v>8</v>
      </c>
      <c r="I5" s="90"/>
      <c r="J5" s="90"/>
      <c r="K5" s="90"/>
      <c r="L5" s="90"/>
    </row>
    <row r="6" spans="1:15" ht="22.25" customHeight="1">
      <c r="A6" s="17" t="s">
        <v>14</v>
      </c>
      <c r="B6" s="25">
        <v>11</v>
      </c>
      <c r="C6" s="26">
        <v>21</v>
      </c>
      <c r="D6" s="26">
        <v>19</v>
      </c>
      <c r="E6" s="26">
        <v>1</v>
      </c>
      <c r="F6" s="26">
        <v>15</v>
      </c>
      <c r="G6" s="26">
        <v>2</v>
      </c>
      <c r="H6" s="26">
        <v>1</v>
      </c>
      <c r="I6" s="49">
        <f>E6/D6*100</f>
        <v>5.2631578947368416</v>
      </c>
      <c r="J6" s="49">
        <f>(G6+H6)/D6*100</f>
        <v>15.789473684210526</v>
      </c>
      <c r="K6" s="24" t="s">
        <v>163</v>
      </c>
      <c r="L6" s="26">
        <v>1</v>
      </c>
    </row>
    <row r="7" spans="1:15" ht="21" customHeight="1">
      <c r="A7" s="1" t="s">
        <v>19</v>
      </c>
      <c r="B7" s="25">
        <v>11</v>
      </c>
      <c r="C7" s="26">
        <v>16</v>
      </c>
      <c r="D7" s="26">
        <v>16</v>
      </c>
      <c r="E7" s="26">
        <v>2</v>
      </c>
      <c r="F7" s="26">
        <v>12</v>
      </c>
      <c r="G7" s="26">
        <v>2</v>
      </c>
      <c r="H7" s="26">
        <v>0</v>
      </c>
      <c r="I7" s="49">
        <f t="shared" ref="I7:I19" si="0">E7/D7*100</f>
        <v>12.5</v>
      </c>
      <c r="J7" s="49">
        <f t="shared" ref="J7:J19" si="1">(G7+H7)/D7*100</f>
        <v>12.5</v>
      </c>
      <c r="K7" s="24" t="s">
        <v>164</v>
      </c>
      <c r="L7" s="26">
        <v>2</v>
      </c>
    </row>
    <row r="8" spans="1:15" ht="21" customHeight="1">
      <c r="A8" s="20" t="s">
        <v>22</v>
      </c>
      <c r="B8" s="25">
        <v>11</v>
      </c>
      <c r="C8" s="26">
        <v>15</v>
      </c>
      <c r="D8" s="26">
        <v>15</v>
      </c>
      <c r="E8" s="61">
        <v>3</v>
      </c>
      <c r="F8" s="61">
        <v>10</v>
      </c>
      <c r="G8" s="61">
        <v>0</v>
      </c>
      <c r="H8" s="61">
        <v>2</v>
      </c>
      <c r="I8" s="49">
        <f t="shared" si="0"/>
        <v>20</v>
      </c>
      <c r="J8" s="49">
        <f t="shared" si="1"/>
        <v>13.333333333333334</v>
      </c>
      <c r="K8" s="62" t="s">
        <v>165</v>
      </c>
      <c r="L8" s="61">
        <v>3</v>
      </c>
    </row>
    <row r="9" spans="1:15" ht="24" customHeight="1">
      <c r="A9" s="10" t="s">
        <v>25</v>
      </c>
      <c r="B9" s="25">
        <v>11</v>
      </c>
      <c r="C9" s="26">
        <v>10</v>
      </c>
      <c r="D9" s="26">
        <v>10</v>
      </c>
      <c r="E9" s="26">
        <v>2</v>
      </c>
      <c r="F9" s="26">
        <v>6</v>
      </c>
      <c r="G9" s="26">
        <v>2</v>
      </c>
      <c r="H9" s="26">
        <v>0</v>
      </c>
      <c r="I9" s="49">
        <f t="shared" si="0"/>
        <v>20</v>
      </c>
      <c r="J9" s="49">
        <f t="shared" si="1"/>
        <v>20</v>
      </c>
      <c r="K9" s="62" t="s">
        <v>166</v>
      </c>
      <c r="L9" s="26">
        <v>2</v>
      </c>
    </row>
    <row r="10" spans="1:15" ht="21" customHeight="1">
      <c r="A10" s="10" t="s">
        <v>28</v>
      </c>
      <c r="B10" s="25">
        <v>11</v>
      </c>
      <c r="C10" s="26">
        <v>4</v>
      </c>
      <c r="D10" s="26">
        <v>4</v>
      </c>
      <c r="E10" s="26">
        <v>0</v>
      </c>
      <c r="F10" s="26">
        <v>4</v>
      </c>
      <c r="G10" s="26">
        <v>0</v>
      </c>
      <c r="H10" s="26">
        <v>0</v>
      </c>
      <c r="I10" s="49">
        <f t="shared" si="0"/>
        <v>0</v>
      </c>
      <c r="J10" s="49">
        <f t="shared" si="1"/>
        <v>0</v>
      </c>
      <c r="K10" s="24" t="s">
        <v>167</v>
      </c>
      <c r="L10" s="26">
        <v>0</v>
      </c>
    </row>
    <row r="11" spans="1:15" ht="22.25" customHeight="1">
      <c r="A11" s="10" t="s">
        <v>30</v>
      </c>
      <c r="B11" s="25">
        <v>11</v>
      </c>
      <c r="C11" s="26">
        <v>1</v>
      </c>
      <c r="D11" s="26">
        <v>1</v>
      </c>
      <c r="E11" s="61">
        <v>1</v>
      </c>
      <c r="F11" s="61">
        <v>0</v>
      </c>
      <c r="G11" s="61">
        <v>0</v>
      </c>
      <c r="H11" s="61">
        <v>0</v>
      </c>
      <c r="I11" s="49">
        <f t="shared" si="0"/>
        <v>100</v>
      </c>
      <c r="J11" s="49">
        <f t="shared" si="1"/>
        <v>0</v>
      </c>
      <c r="K11" s="62" t="s">
        <v>168</v>
      </c>
      <c r="L11" s="61">
        <v>1</v>
      </c>
    </row>
    <row r="12" spans="1:15" ht="22.75" customHeight="1">
      <c r="A12" s="10" t="s">
        <v>32</v>
      </c>
      <c r="B12" s="25">
        <v>11</v>
      </c>
      <c r="C12" s="26">
        <v>3</v>
      </c>
      <c r="D12" s="26">
        <v>3</v>
      </c>
      <c r="E12" s="26">
        <v>1</v>
      </c>
      <c r="F12" s="26">
        <v>2</v>
      </c>
      <c r="G12" s="26">
        <v>0</v>
      </c>
      <c r="H12" s="26">
        <v>0</v>
      </c>
      <c r="I12" s="49">
        <f t="shared" si="0"/>
        <v>33.333333333333329</v>
      </c>
      <c r="J12" s="49">
        <f t="shared" si="1"/>
        <v>0</v>
      </c>
      <c r="K12" s="1" t="s">
        <v>169</v>
      </c>
      <c r="L12" s="26">
        <v>1</v>
      </c>
    </row>
    <row r="13" spans="1:15" ht="21" customHeight="1">
      <c r="A13" s="10" t="s">
        <v>35</v>
      </c>
      <c r="B13" s="25">
        <v>11</v>
      </c>
      <c r="C13" s="26">
        <v>8</v>
      </c>
      <c r="D13" s="26">
        <v>8</v>
      </c>
      <c r="E13" s="26">
        <v>2</v>
      </c>
      <c r="F13" s="26">
        <v>5</v>
      </c>
      <c r="G13" s="26">
        <v>1</v>
      </c>
      <c r="H13" s="26">
        <v>0</v>
      </c>
      <c r="I13" s="49">
        <f t="shared" si="0"/>
        <v>25</v>
      </c>
      <c r="J13" s="49">
        <f t="shared" si="1"/>
        <v>12.5</v>
      </c>
      <c r="K13" s="62" t="s">
        <v>170</v>
      </c>
      <c r="L13" s="26">
        <v>2</v>
      </c>
    </row>
    <row r="14" spans="1:15" ht="21" customHeight="1">
      <c r="A14" s="10" t="s">
        <v>37</v>
      </c>
      <c r="B14" s="25">
        <v>11</v>
      </c>
      <c r="C14" s="26">
        <v>8</v>
      </c>
      <c r="D14" s="26">
        <v>8</v>
      </c>
      <c r="E14" s="26">
        <v>3</v>
      </c>
      <c r="F14" s="26">
        <v>3</v>
      </c>
      <c r="G14" s="26">
        <v>2</v>
      </c>
      <c r="H14" s="26">
        <v>0</v>
      </c>
      <c r="I14" s="49">
        <f t="shared" si="0"/>
        <v>37.5</v>
      </c>
      <c r="J14" s="49">
        <f t="shared" si="1"/>
        <v>25</v>
      </c>
      <c r="K14" s="63" t="s">
        <v>171</v>
      </c>
      <c r="L14" s="26">
        <v>3</v>
      </c>
    </row>
    <row r="15" spans="1:15" ht="19.75" customHeight="1">
      <c r="A15" s="10" t="s">
        <v>40</v>
      </c>
      <c r="B15" s="25">
        <v>11</v>
      </c>
      <c r="C15" s="26">
        <v>5</v>
      </c>
      <c r="D15" s="26">
        <v>5</v>
      </c>
      <c r="E15" s="26">
        <v>4</v>
      </c>
      <c r="F15" s="26">
        <v>1</v>
      </c>
      <c r="G15" s="26">
        <v>0</v>
      </c>
      <c r="H15" s="26">
        <v>0</v>
      </c>
      <c r="I15" s="49">
        <f t="shared" si="0"/>
        <v>80</v>
      </c>
      <c r="J15" s="49">
        <f t="shared" si="1"/>
        <v>0</v>
      </c>
      <c r="K15" s="64" t="s">
        <v>172</v>
      </c>
      <c r="L15" s="26">
        <v>4</v>
      </c>
    </row>
    <row r="16" spans="1:15" ht="21" customHeight="1">
      <c r="A16" s="10" t="s">
        <v>42</v>
      </c>
      <c r="B16" s="25">
        <v>11</v>
      </c>
      <c r="C16" s="61">
        <v>6</v>
      </c>
      <c r="D16" s="61">
        <v>6</v>
      </c>
      <c r="E16" s="61">
        <v>2</v>
      </c>
      <c r="F16" s="61">
        <v>4</v>
      </c>
      <c r="G16" s="61">
        <v>0</v>
      </c>
      <c r="H16" s="61">
        <v>0</v>
      </c>
      <c r="I16" s="49">
        <f t="shared" si="0"/>
        <v>33.333333333333329</v>
      </c>
      <c r="J16" s="49">
        <f t="shared" si="1"/>
        <v>0</v>
      </c>
      <c r="K16" s="63" t="s">
        <v>173</v>
      </c>
      <c r="L16" s="61">
        <v>2</v>
      </c>
    </row>
    <row r="17" spans="1:12" ht="19.25" customHeight="1">
      <c r="A17" s="10" t="s">
        <v>44</v>
      </c>
      <c r="B17" s="25">
        <v>11</v>
      </c>
      <c r="C17" s="26">
        <v>9</v>
      </c>
      <c r="D17" s="26">
        <v>9</v>
      </c>
      <c r="E17" s="46">
        <v>4</v>
      </c>
      <c r="F17" s="46">
        <v>4</v>
      </c>
      <c r="G17" s="26">
        <v>1</v>
      </c>
      <c r="H17" s="26">
        <v>0</v>
      </c>
      <c r="I17" s="49">
        <f t="shared" si="0"/>
        <v>44.444444444444443</v>
      </c>
      <c r="J17" s="49">
        <f t="shared" si="1"/>
        <v>11.111111111111111</v>
      </c>
      <c r="K17" s="35" t="s">
        <v>174</v>
      </c>
      <c r="L17" s="26">
        <v>3</v>
      </c>
    </row>
    <row r="18" spans="1:12" ht="20.399999999999999" customHeight="1">
      <c r="A18" s="17" t="s">
        <v>175</v>
      </c>
      <c r="B18" s="25">
        <v>12</v>
      </c>
      <c r="C18" s="26">
        <v>5</v>
      </c>
      <c r="D18" s="26">
        <v>5</v>
      </c>
      <c r="E18" s="26">
        <v>4</v>
      </c>
      <c r="F18" s="26">
        <v>1</v>
      </c>
      <c r="G18" s="26">
        <v>0</v>
      </c>
      <c r="H18" s="26">
        <v>0</v>
      </c>
      <c r="I18" s="49">
        <f t="shared" si="0"/>
        <v>80</v>
      </c>
      <c r="J18" s="49">
        <f t="shared" si="1"/>
        <v>0</v>
      </c>
      <c r="K18" s="24" t="s">
        <v>176</v>
      </c>
      <c r="L18" s="26">
        <v>4</v>
      </c>
    </row>
    <row r="19" spans="1:12">
      <c r="A19" s="25" t="s">
        <v>89</v>
      </c>
      <c r="B19" s="25">
        <v>11</v>
      </c>
      <c r="C19" s="25">
        <v>111</v>
      </c>
      <c r="D19" s="25">
        <v>109</v>
      </c>
      <c r="E19" s="25">
        <v>29</v>
      </c>
      <c r="F19" s="25">
        <v>67</v>
      </c>
      <c r="G19" s="26">
        <f>SUM(G6:G18)</f>
        <v>10</v>
      </c>
      <c r="H19" s="25">
        <f>SUM(H6:H18)</f>
        <v>3</v>
      </c>
      <c r="I19" s="49">
        <f t="shared" si="0"/>
        <v>26.605504587155966</v>
      </c>
      <c r="J19" s="49">
        <f t="shared" si="1"/>
        <v>11.926605504587156</v>
      </c>
      <c r="K19" s="49"/>
      <c r="L19" s="25">
        <v>29</v>
      </c>
    </row>
  </sheetData>
  <mergeCells count="12">
    <mergeCell ref="J4:J5"/>
    <mergeCell ref="K4:K5"/>
    <mergeCell ref="L4:L5"/>
    <mergeCell ref="A1:O1"/>
    <mergeCell ref="A2:O2"/>
    <mergeCell ref="A3:O3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C1" workbookViewId="0">
      <selection activeCell="L22" sqref="L22"/>
    </sheetView>
  </sheetViews>
  <sheetFormatPr defaultRowHeight="14.5"/>
  <cols>
    <col min="1" max="1" width="14.54296875" customWidth="1"/>
    <col min="2" max="2" width="5.453125" customWidth="1"/>
    <col min="3" max="3" width="7.1796875" customWidth="1"/>
    <col min="4" max="4" width="7.36328125" customWidth="1"/>
    <col min="5" max="6" width="5.453125" customWidth="1"/>
    <col min="7" max="7" width="4.81640625" customWidth="1"/>
    <col min="8" max="8" width="5.1796875" customWidth="1"/>
    <col min="9" max="9" width="5.453125" customWidth="1"/>
    <col min="10" max="10" width="5.90625" customWidth="1"/>
    <col min="11" max="11" width="6.81640625" customWidth="1"/>
    <col min="12" max="12" width="7.36328125" customWidth="1"/>
    <col min="13" max="13" width="5.54296875" customWidth="1"/>
    <col min="14" max="15" width="5.90625" customWidth="1"/>
    <col min="16" max="16" width="6" customWidth="1"/>
    <col min="17" max="17" width="5.81640625" customWidth="1"/>
    <col min="18" max="18" width="6.81640625" customWidth="1"/>
    <col min="19" max="19" width="7" customWidth="1"/>
  </cols>
  <sheetData>
    <row r="1" spans="1:19" ht="14.4" customHeight="1">
      <c r="A1" s="75" t="s">
        <v>189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4.4" customHeight="1">
      <c r="A2" s="75" t="s">
        <v>180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4.4" customHeight="1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4.4" customHeight="1">
      <c r="A4" s="103"/>
      <c r="B4" s="113"/>
      <c r="C4" s="104"/>
      <c r="D4" s="103" t="s">
        <v>181</v>
      </c>
      <c r="E4" s="113"/>
      <c r="F4" s="113"/>
      <c r="G4" s="113"/>
      <c r="H4" s="113"/>
      <c r="I4" s="113"/>
      <c r="J4" s="113"/>
      <c r="K4" s="104"/>
      <c r="L4" s="103" t="s">
        <v>182</v>
      </c>
      <c r="M4" s="113"/>
      <c r="N4" s="113"/>
      <c r="O4" s="113"/>
      <c r="P4" s="113"/>
      <c r="Q4" s="113"/>
      <c r="R4" s="113"/>
      <c r="S4" s="104"/>
    </row>
    <row r="5" spans="1:19" ht="14.4" customHeight="1">
      <c r="A5" s="98" t="s">
        <v>178</v>
      </c>
      <c r="B5" s="98" t="s">
        <v>2</v>
      </c>
      <c r="C5" s="89" t="s">
        <v>81</v>
      </c>
      <c r="D5" s="89" t="s">
        <v>187</v>
      </c>
      <c r="E5" s="91" t="s">
        <v>83</v>
      </c>
      <c r="F5" s="92"/>
      <c r="G5" s="92"/>
      <c r="H5" s="93"/>
      <c r="I5" s="89" t="s">
        <v>185</v>
      </c>
      <c r="J5" s="89" t="s">
        <v>186</v>
      </c>
      <c r="K5" s="105" t="s">
        <v>184</v>
      </c>
      <c r="L5" s="89" t="s">
        <v>188</v>
      </c>
      <c r="M5" s="91" t="s">
        <v>83</v>
      </c>
      <c r="N5" s="122"/>
      <c r="O5" s="122"/>
      <c r="P5" s="123"/>
      <c r="Q5" s="89" t="s">
        <v>185</v>
      </c>
      <c r="R5" s="89" t="s">
        <v>186</v>
      </c>
      <c r="S5" s="89" t="s">
        <v>183</v>
      </c>
    </row>
    <row r="6" spans="1:19" ht="17.399999999999999" customHeight="1">
      <c r="A6" s="99"/>
      <c r="B6" s="99"/>
      <c r="C6" s="90"/>
      <c r="D6" s="90"/>
      <c r="E6" s="13" t="s">
        <v>5</v>
      </c>
      <c r="F6" s="13" t="s">
        <v>6</v>
      </c>
      <c r="G6" s="13" t="s">
        <v>7</v>
      </c>
      <c r="H6" s="13" t="s">
        <v>8</v>
      </c>
      <c r="I6" s="90"/>
      <c r="J6" s="90"/>
      <c r="K6" s="106"/>
      <c r="L6" s="121"/>
      <c r="M6" s="13" t="s">
        <v>5</v>
      </c>
      <c r="N6" s="13" t="s">
        <v>6</v>
      </c>
      <c r="O6" s="13" t="s">
        <v>7</v>
      </c>
      <c r="P6" s="13" t="s">
        <v>8</v>
      </c>
      <c r="Q6" s="90"/>
      <c r="R6" s="90"/>
      <c r="S6" s="90"/>
    </row>
    <row r="7" spans="1:19">
      <c r="A7" s="117" t="s">
        <v>179</v>
      </c>
      <c r="B7" s="67">
        <v>4</v>
      </c>
      <c r="C7" s="67">
        <v>281</v>
      </c>
      <c r="D7" s="67">
        <v>251</v>
      </c>
      <c r="E7" s="67">
        <v>39</v>
      </c>
      <c r="F7" s="67">
        <v>90</v>
      </c>
      <c r="G7" s="67">
        <v>87</v>
      </c>
      <c r="H7" s="67">
        <v>35</v>
      </c>
      <c r="I7" s="67">
        <v>15.5</v>
      </c>
      <c r="J7" s="67">
        <v>48.6</v>
      </c>
      <c r="K7" s="68">
        <v>46</v>
      </c>
      <c r="L7" s="22">
        <v>254</v>
      </c>
      <c r="M7" s="22">
        <v>22</v>
      </c>
      <c r="N7" s="22">
        <v>64</v>
      </c>
      <c r="O7" s="22">
        <v>134</v>
      </c>
      <c r="P7" s="22">
        <v>34</v>
      </c>
      <c r="Q7" s="22">
        <v>8.6999999999999993</v>
      </c>
      <c r="R7" s="22">
        <v>66.099999999999994</v>
      </c>
      <c r="S7" s="22">
        <v>32</v>
      </c>
    </row>
    <row r="8" spans="1:19">
      <c r="A8" s="118"/>
      <c r="B8" s="67">
        <v>7</v>
      </c>
      <c r="C8" s="67">
        <v>289</v>
      </c>
      <c r="D8" s="67">
        <v>255</v>
      </c>
      <c r="E8" s="67">
        <v>49</v>
      </c>
      <c r="F8" s="67">
        <v>148</v>
      </c>
      <c r="G8" s="67">
        <v>52</v>
      </c>
      <c r="H8" s="67">
        <v>6</v>
      </c>
      <c r="I8" s="67">
        <v>19.2</v>
      </c>
      <c r="J8" s="67">
        <v>22.8</v>
      </c>
      <c r="K8" s="68">
        <v>56</v>
      </c>
      <c r="L8" s="22">
        <v>257</v>
      </c>
      <c r="M8" s="22">
        <v>30</v>
      </c>
      <c r="N8" s="22">
        <v>132</v>
      </c>
      <c r="O8" s="22">
        <v>70</v>
      </c>
      <c r="P8" s="22">
        <v>25</v>
      </c>
      <c r="Q8" s="22">
        <v>11.7</v>
      </c>
      <c r="R8" s="22">
        <v>37</v>
      </c>
      <c r="S8" s="22">
        <v>34</v>
      </c>
    </row>
    <row r="9" spans="1:19">
      <c r="A9" s="118"/>
      <c r="B9" s="67">
        <v>8</v>
      </c>
      <c r="C9" s="67">
        <v>251</v>
      </c>
      <c r="D9" s="67">
        <v>215</v>
      </c>
      <c r="E9" s="67">
        <v>39</v>
      </c>
      <c r="F9" s="67">
        <v>122</v>
      </c>
      <c r="G9" s="67">
        <v>49</v>
      </c>
      <c r="H9" s="67">
        <v>5</v>
      </c>
      <c r="I9" s="67">
        <v>18.100000000000001</v>
      </c>
      <c r="J9" s="67">
        <v>25.1</v>
      </c>
      <c r="K9" s="68">
        <v>43</v>
      </c>
      <c r="L9" s="22">
        <v>215</v>
      </c>
      <c r="M9" s="22">
        <v>22</v>
      </c>
      <c r="N9" s="22">
        <v>104</v>
      </c>
      <c r="O9" s="22">
        <v>69</v>
      </c>
      <c r="P9" s="22">
        <v>20</v>
      </c>
      <c r="Q9" s="22">
        <v>10.199999999999999</v>
      </c>
      <c r="R9" s="22">
        <v>41.4</v>
      </c>
      <c r="S9" s="22">
        <v>30</v>
      </c>
    </row>
    <row r="10" spans="1:19">
      <c r="A10" s="118"/>
      <c r="B10" s="67">
        <v>9</v>
      </c>
      <c r="C10" s="67">
        <v>261</v>
      </c>
      <c r="D10" s="67">
        <v>240</v>
      </c>
      <c r="E10" s="67">
        <v>35</v>
      </c>
      <c r="F10" s="67">
        <v>108</v>
      </c>
      <c r="G10" s="67">
        <v>84</v>
      </c>
      <c r="H10" s="67">
        <v>13</v>
      </c>
      <c r="I10" s="67">
        <v>14.6</v>
      </c>
      <c r="J10" s="67">
        <v>40.4</v>
      </c>
      <c r="K10" s="68">
        <v>34</v>
      </c>
      <c r="L10" s="22">
        <v>246</v>
      </c>
      <c r="M10" s="22">
        <v>13</v>
      </c>
      <c r="N10" s="22">
        <v>115</v>
      </c>
      <c r="O10" s="22">
        <v>81</v>
      </c>
      <c r="P10" s="22">
        <v>36</v>
      </c>
      <c r="Q10" s="22">
        <v>5.3</v>
      </c>
      <c r="R10" s="22">
        <v>47.6</v>
      </c>
      <c r="S10" s="22">
        <v>26</v>
      </c>
    </row>
    <row r="11" spans="1:19">
      <c r="A11" s="118"/>
      <c r="B11" s="67">
        <v>10</v>
      </c>
      <c r="C11" s="67">
        <v>82</v>
      </c>
      <c r="D11" s="67">
        <v>80</v>
      </c>
      <c r="E11" s="67">
        <v>15</v>
      </c>
      <c r="F11" s="67">
        <v>40</v>
      </c>
      <c r="G11" s="67">
        <v>20</v>
      </c>
      <c r="H11" s="67">
        <v>5</v>
      </c>
      <c r="I11" s="67">
        <v>18.8</v>
      </c>
      <c r="J11" s="67">
        <v>31.3</v>
      </c>
      <c r="K11" s="68">
        <v>15</v>
      </c>
      <c r="L11" s="22">
        <v>84</v>
      </c>
      <c r="M11" s="22">
        <v>7</v>
      </c>
      <c r="N11" s="22">
        <v>37</v>
      </c>
      <c r="O11" s="22">
        <v>22</v>
      </c>
      <c r="P11" s="22">
        <v>18</v>
      </c>
      <c r="Q11" s="22">
        <v>8.3000000000000007</v>
      </c>
      <c r="R11" s="22">
        <v>47.6</v>
      </c>
      <c r="S11" s="22">
        <v>13</v>
      </c>
    </row>
    <row r="12" spans="1:19">
      <c r="A12" s="119"/>
      <c r="B12" s="67">
        <v>11</v>
      </c>
      <c r="C12" s="67">
        <v>108</v>
      </c>
      <c r="D12" s="67">
        <v>108</v>
      </c>
      <c r="E12" s="67">
        <v>13</v>
      </c>
      <c r="F12" s="67">
        <v>41</v>
      </c>
      <c r="G12" s="67">
        <v>25</v>
      </c>
      <c r="H12" s="67">
        <v>29</v>
      </c>
      <c r="I12" s="67">
        <v>12</v>
      </c>
      <c r="J12" s="67">
        <v>50</v>
      </c>
      <c r="K12" s="68">
        <v>20</v>
      </c>
      <c r="L12" s="22">
        <v>103</v>
      </c>
      <c r="M12" s="22">
        <v>1</v>
      </c>
      <c r="N12" s="22">
        <v>36</v>
      </c>
      <c r="O12" s="22">
        <v>33</v>
      </c>
      <c r="P12" s="22">
        <v>33</v>
      </c>
      <c r="Q12" s="22">
        <v>1</v>
      </c>
      <c r="R12" s="22">
        <v>64.099999999999994</v>
      </c>
      <c r="S12" s="22">
        <v>9</v>
      </c>
    </row>
    <row r="13" spans="1:19">
      <c r="A13" s="114" t="s">
        <v>147</v>
      </c>
      <c r="B13" s="67">
        <v>4</v>
      </c>
      <c r="C13" s="67">
        <v>281</v>
      </c>
      <c r="D13" s="67">
        <v>248</v>
      </c>
      <c r="E13" s="67">
        <v>36</v>
      </c>
      <c r="F13" s="67">
        <v>85</v>
      </c>
      <c r="G13" s="67">
        <v>91</v>
      </c>
      <c r="H13" s="67">
        <v>36</v>
      </c>
      <c r="I13" s="67">
        <v>14.5</v>
      </c>
      <c r="J13" s="67">
        <v>51.2</v>
      </c>
      <c r="K13" s="68">
        <v>46</v>
      </c>
      <c r="L13" s="22">
        <v>246</v>
      </c>
      <c r="M13" s="22">
        <v>32</v>
      </c>
      <c r="N13" s="22">
        <v>80</v>
      </c>
      <c r="O13" s="22">
        <v>108</v>
      </c>
      <c r="P13" s="22">
        <v>26</v>
      </c>
      <c r="Q13" s="22">
        <v>13</v>
      </c>
      <c r="R13" s="22">
        <v>54.4</v>
      </c>
      <c r="S13" s="22">
        <v>41</v>
      </c>
    </row>
    <row r="14" spans="1:19">
      <c r="A14" s="115"/>
      <c r="B14" s="67">
        <v>7</v>
      </c>
      <c r="C14" s="67">
        <v>289</v>
      </c>
      <c r="D14" s="67">
        <v>241</v>
      </c>
      <c r="E14" s="67">
        <v>70</v>
      </c>
      <c r="F14" s="67">
        <v>96</v>
      </c>
      <c r="G14" s="67">
        <v>43</v>
      </c>
      <c r="H14" s="67">
        <v>32</v>
      </c>
      <c r="I14" s="67">
        <v>29</v>
      </c>
      <c r="J14" s="67">
        <v>31.1</v>
      </c>
      <c r="K14" s="68">
        <v>72</v>
      </c>
      <c r="L14" s="22">
        <v>265</v>
      </c>
      <c r="M14" s="22">
        <v>44</v>
      </c>
      <c r="N14" s="22">
        <v>126</v>
      </c>
      <c r="O14" s="22">
        <v>62</v>
      </c>
      <c r="P14" s="22">
        <v>33</v>
      </c>
      <c r="Q14" s="22">
        <v>16.600000000000001</v>
      </c>
      <c r="R14" s="22">
        <v>35.799999999999997</v>
      </c>
      <c r="S14" s="22">
        <v>30</v>
      </c>
    </row>
    <row r="15" spans="1:19">
      <c r="A15" s="115"/>
      <c r="B15" s="67">
        <v>8</v>
      </c>
      <c r="C15" s="67">
        <v>251</v>
      </c>
      <c r="D15" s="67">
        <v>217</v>
      </c>
      <c r="E15" s="67">
        <v>63</v>
      </c>
      <c r="F15" s="67">
        <v>98</v>
      </c>
      <c r="G15" s="67">
        <v>29</v>
      </c>
      <c r="H15" s="67">
        <v>27</v>
      </c>
      <c r="I15" s="67">
        <v>29</v>
      </c>
      <c r="J15" s="67">
        <v>25.8</v>
      </c>
      <c r="K15" s="68">
        <v>63</v>
      </c>
      <c r="L15" s="22">
        <v>224</v>
      </c>
      <c r="M15" s="22">
        <v>38</v>
      </c>
      <c r="N15" s="22">
        <v>95</v>
      </c>
      <c r="O15" s="22">
        <v>70</v>
      </c>
      <c r="P15" s="22">
        <v>21</v>
      </c>
      <c r="Q15" s="22">
        <v>17</v>
      </c>
      <c r="R15" s="22">
        <v>40.6</v>
      </c>
      <c r="S15" s="22">
        <v>46</v>
      </c>
    </row>
    <row r="16" spans="1:19">
      <c r="A16" s="115"/>
      <c r="B16" s="67">
        <v>9</v>
      </c>
      <c r="C16" s="67">
        <v>261</v>
      </c>
      <c r="D16" s="67">
        <v>231</v>
      </c>
      <c r="E16" s="67">
        <v>35</v>
      </c>
      <c r="F16" s="67">
        <v>92</v>
      </c>
      <c r="G16" s="67">
        <v>70</v>
      </c>
      <c r="H16" s="67">
        <v>34</v>
      </c>
      <c r="I16" s="67">
        <v>15.7</v>
      </c>
      <c r="J16" s="67">
        <v>45</v>
      </c>
      <c r="K16" s="68">
        <v>53</v>
      </c>
      <c r="L16" s="22">
        <v>245</v>
      </c>
      <c r="M16" s="22">
        <v>34</v>
      </c>
      <c r="N16" s="22">
        <v>142</v>
      </c>
      <c r="O16" s="22">
        <v>59</v>
      </c>
      <c r="P16" s="22">
        <v>17</v>
      </c>
      <c r="Q16" s="22">
        <v>13.9</v>
      </c>
      <c r="R16" s="22">
        <v>28.2</v>
      </c>
      <c r="S16" s="22">
        <v>31</v>
      </c>
    </row>
    <row r="17" spans="1:19">
      <c r="A17" s="115"/>
      <c r="B17" s="67">
        <v>10</v>
      </c>
      <c r="C17" s="67">
        <v>82</v>
      </c>
      <c r="D17" s="67">
        <v>79</v>
      </c>
      <c r="E17" s="67">
        <v>15</v>
      </c>
      <c r="F17" s="67">
        <v>28</v>
      </c>
      <c r="G17" s="67">
        <v>20</v>
      </c>
      <c r="H17" s="67">
        <v>16</v>
      </c>
      <c r="I17" s="67">
        <v>19</v>
      </c>
      <c r="J17" s="67">
        <v>45.6</v>
      </c>
      <c r="K17" s="68">
        <v>19</v>
      </c>
      <c r="L17" s="22">
        <v>76</v>
      </c>
      <c r="M17" s="22">
        <v>13</v>
      </c>
      <c r="N17" s="22">
        <v>41</v>
      </c>
      <c r="O17" s="22">
        <v>20</v>
      </c>
      <c r="P17" s="22">
        <v>2</v>
      </c>
      <c r="Q17" s="22">
        <v>17.100000000000001</v>
      </c>
      <c r="R17" s="22">
        <v>28.9</v>
      </c>
      <c r="S17" s="22">
        <v>8</v>
      </c>
    </row>
    <row r="18" spans="1:19">
      <c r="A18" s="115"/>
      <c r="B18" s="126">
        <v>11</v>
      </c>
      <c r="C18" s="126">
        <v>108</v>
      </c>
      <c r="D18" s="67">
        <v>108</v>
      </c>
      <c r="E18" s="67">
        <v>29</v>
      </c>
      <c r="F18" s="67">
        <v>66</v>
      </c>
      <c r="G18" s="67">
        <v>10</v>
      </c>
      <c r="H18" s="67">
        <v>3</v>
      </c>
      <c r="I18" s="67">
        <v>26.6</v>
      </c>
      <c r="J18" s="67">
        <v>11.9</v>
      </c>
      <c r="K18" s="68">
        <v>29</v>
      </c>
      <c r="L18" s="22">
        <v>65</v>
      </c>
      <c r="M18" s="22">
        <v>3</v>
      </c>
      <c r="N18" s="22">
        <v>19</v>
      </c>
      <c r="O18" s="22">
        <v>32</v>
      </c>
      <c r="P18" s="22">
        <v>11</v>
      </c>
      <c r="Q18" s="22">
        <v>4.5999999999999996</v>
      </c>
      <c r="R18" s="22">
        <v>66.2</v>
      </c>
      <c r="S18" s="124">
        <v>16</v>
      </c>
    </row>
    <row r="19" spans="1:19">
      <c r="A19" s="116"/>
      <c r="B19" s="127"/>
      <c r="C19" s="127"/>
      <c r="D19" s="67"/>
      <c r="E19" s="67"/>
      <c r="F19" s="67"/>
      <c r="G19" s="67"/>
      <c r="H19" s="67"/>
      <c r="I19" s="67"/>
      <c r="J19" s="67"/>
      <c r="K19" s="68"/>
      <c r="L19" s="22">
        <v>64</v>
      </c>
      <c r="M19" s="22">
        <v>4</v>
      </c>
      <c r="N19" s="22">
        <v>35</v>
      </c>
      <c r="O19" s="22">
        <v>21</v>
      </c>
      <c r="P19" s="22">
        <v>4</v>
      </c>
      <c r="Q19" s="22">
        <v>6.2</v>
      </c>
      <c r="R19" s="22">
        <v>40</v>
      </c>
      <c r="S19" s="125"/>
    </row>
    <row r="20" spans="1:19">
      <c r="A20" s="65"/>
      <c r="B20" s="67"/>
      <c r="C20" s="67"/>
      <c r="D20" s="67">
        <f>SUM(D7:D18)</f>
        <v>2273</v>
      </c>
      <c r="E20" s="67">
        <f>SUM(E7:E18)</f>
        <v>438</v>
      </c>
      <c r="F20" s="67">
        <f>SUM(F7:F18)</f>
        <v>1014</v>
      </c>
      <c r="G20" s="67">
        <f>SUM(G7:G18)</f>
        <v>580</v>
      </c>
      <c r="H20" s="67">
        <f>SUM(H7:H18)</f>
        <v>241</v>
      </c>
      <c r="I20" s="69">
        <v>19.3</v>
      </c>
      <c r="J20" s="69">
        <v>36.1</v>
      </c>
      <c r="K20" s="71">
        <v>496</v>
      </c>
      <c r="L20" s="22">
        <f>SUM(L7:L19)</f>
        <v>2344</v>
      </c>
      <c r="M20" s="22">
        <f>SUM(M7:M19)</f>
        <v>263</v>
      </c>
      <c r="N20" s="22">
        <f>SUM(N7:N19)</f>
        <v>1026</v>
      </c>
      <c r="O20" s="22">
        <f>SUM(O7:O19)</f>
        <v>781</v>
      </c>
      <c r="P20" s="22">
        <f>SUM(P7:P19)</f>
        <v>280</v>
      </c>
      <c r="Q20" s="70">
        <v>11.2</v>
      </c>
      <c r="R20" s="70">
        <v>45.3</v>
      </c>
      <c r="S20" s="70">
        <f>SUM(S7:S19)</f>
        <v>316</v>
      </c>
    </row>
  </sheetData>
  <mergeCells count="24">
    <mergeCell ref="S18:S19"/>
    <mergeCell ref="B18:B19"/>
    <mergeCell ref="C18:C19"/>
    <mergeCell ref="S5:S6"/>
    <mergeCell ref="L4:S4"/>
    <mergeCell ref="D5:D6"/>
    <mergeCell ref="A1:S1"/>
    <mergeCell ref="A2:S2"/>
    <mergeCell ref="A3:S3"/>
    <mergeCell ref="L5:L6"/>
    <mergeCell ref="M5:P5"/>
    <mergeCell ref="Q5:Q6"/>
    <mergeCell ref="R5:R6"/>
    <mergeCell ref="A4:C4"/>
    <mergeCell ref="D4:K4"/>
    <mergeCell ref="J5:J6"/>
    <mergeCell ref="K5:K6"/>
    <mergeCell ref="E5:H5"/>
    <mergeCell ref="I5:I6"/>
    <mergeCell ref="A13:A19"/>
    <mergeCell ref="A7:A12"/>
    <mergeCell ref="A5:A6"/>
    <mergeCell ref="B5:B6"/>
    <mergeCell ref="C5:C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opLeftCell="A19" workbookViewId="0">
      <selection activeCell="E29" sqref="E29"/>
    </sheetView>
  </sheetViews>
  <sheetFormatPr defaultRowHeight="14.5"/>
  <cols>
    <col min="1" max="1" width="16.36328125" customWidth="1"/>
    <col min="2" max="3" width="5.81640625" customWidth="1"/>
    <col min="4" max="4" width="6.08984375" customWidth="1"/>
    <col min="5" max="6" width="4.6328125" customWidth="1"/>
    <col min="7" max="7" width="4.36328125" customWidth="1"/>
    <col min="8" max="8" width="4.81640625" customWidth="1"/>
    <col min="9" max="9" width="4.54296875" customWidth="1"/>
    <col min="10" max="10" width="4.08984375" customWidth="1"/>
    <col min="11" max="11" width="4.54296875" customWidth="1"/>
    <col min="12" max="12" width="4.36328125" customWidth="1"/>
    <col min="13" max="13" width="15.81640625" customWidth="1"/>
    <col min="14" max="14" width="6.453125" customWidth="1"/>
  </cols>
  <sheetData>
    <row r="1" spans="1:14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>
      <c r="A4" s="72" t="s">
        <v>1</v>
      </c>
      <c r="B4" s="72" t="s">
        <v>2</v>
      </c>
      <c r="C4" s="72" t="s">
        <v>3</v>
      </c>
      <c r="D4" s="82" t="s">
        <v>58</v>
      </c>
      <c r="E4" s="72" t="s">
        <v>5</v>
      </c>
      <c r="F4" s="72"/>
      <c r="G4" s="72" t="s">
        <v>6</v>
      </c>
      <c r="H4" s="72"/>
      <c r="I4" s="72" t="s">
        <v>7</v>
      </c>
      <c r="J4" s="72"/>
      <c r="K4" s="72" t="s">
        <v>8</v>
      </c>
      <c r="L4" s="72"/>
      <c r="M4" s="72" t="s">
        <v>9</v>
      </c>
      <c r="N4" s="72" t="s">
        <v>10</v>
      </c>
    </row>
    <row r="5" spans="1:14" ht="21.65" customHeight="1">
      <c r="A5" s="72"/>
      <c r="B5" s="72"/>
      <c r="C5" s="72"/>
      <c r="D5" s="83"/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13</v>
      </c>
      <c r="K5" s="1" t="s">
        <v>12</v>
      </c>
      <c r="L5" s="1" t="s">
        <v>13</v>
      </c>
      <c r="M5" s="72"/>
      <c r="N5" s="72"/>
    </row>
    <row r="6" spans="1:14" ht="23.4" customHeight="1">
      <c r="A6" s="72" t="s">
        <v>14</v>
      </c>
      <c r="B6" s="1" t="s">
        <v>15</v>
      </c>
      <c r="C6" s="2">
        <v>27</v>
      </c>
      <c r="D6" s="1">
        <v>22</v>
      </c>
      <c r="E6" s="1">
        <v>2</v>
      </c>
      <c r="F6" s="1">
        <v>9.09</v>
      </c>
      <c r="G6" s="1">
        <v>10</v>
      </c>
      <c r="H6" s="1">
        <v>45.45</v>
      </c>
      <c r="I6" s="1">
        <v>6</v>
      </c>
      <c r="J6" s="1">
        <v>27.27</v>
      </c>
      <c r="K6" s="1">
        <v>4</v>
      </c>
      <c r="L6" s="1">
        <v>18.18</v>
      </c>
      <c r="M6" s="1" t="s">
        <v>59</v>
      </c>
      <c r="N6" s="1">
        <v>2</v>
      </c>
    </row>
    <row r="7" spans="1:14" ht="20.399999999999999" customHeight="1">
      <c r="A7" s="72"/>
      <c r="B7" s="1" t="s">
        <v>17</v>
      </c>
      <c r="C7" s="2">
        <v>26</v>
      </c>
      <c r="D7" s="1">
        <v>22</v>
      </c>
      <c r="E7" s="1">
        <v>7</v>
      </c>
      <c r="F7" s="1">
        <v>31.81</v>
      </c>
      <c r="G7" s="1">
        <v>4</v>
      </c>
      <c r="H7" s="1">
        <v>18.18</v>
      </c>
      <c r="I7" s="1">
        <v>8</v>
      </c>
      <c r="J7" s="1">
        <v>36.36</v>
      </c>
      <c r="K7" s="1">
        <v>3</v>
      </c>
      <c r="L7" s="1">
        <v>13.63</v>
      </c>
      <c r="M7" s="1" t="s">
        <v>60</v>
      </c>
      <c r="N7" s="1">
        <v>7</v>
      </c>
    </row>
    <row r="8" spans="1:14" ht="21">
      <c r="A8" s="72" t="s">
        <v>19</v>
      </c>
      <c r="B8" s="4" t="s">
        <v>15</v>
      </c>
      <c r="C8" s="2">
        <v>23</v>
      </c>
      <c r="D8" s="1">
        <v>22</v>
      </c>
      <c r="E8" s="1">
        <v>1</v>
      </c>
      <c r="F8" s="18">
        <v>4.4999999999999998E-2</v>
      </c>
      <c r="G8" s="1">
        <v>4</v>
      </c>
      <c r="H8" s="19">
        <v>0.18</v>
      </c>
      <c r="I8" s="1">
        <v>14</v>
      </c>
      <c r="J8" s="24">
        <v>0.63600000000000001</v>
      </c>
      <c r="K8" s="1">
        <v>3</v>
      </c>
      <c r="L8" s="24">
        <v>0.13600000000000001</v>
      </c>
      <c r="M8" s="1" t="s">
        <v>61</v>
      </c>
      <c r="N8" s="1">
        <v>1</v>
      </c>
    </row>
    <row r="9" spans="1:14" ht="22.75" customHeight="1">
      <c r="A9" s="72"/>
      <c r="B9" s="1" t="s">
        <v>17</v>
      </c>
      <c r="C9" s="2">
        <v>21</v>
      </c>
      <c r="D9" s="1">
        <v>20</v>
      </c>
      <c r="E9" s="1">
        <v>3</v>
      </c>
      <c r="F9" s="1">
        <v>15</v>
      </c>
      <c r="G9" s="1">
        <v>8</v>
      </c>
      <c r="H9" s="1">
        <v>40</v>
      </c>
      <c r="I9" s="1">
        <v>6</v>
      </c>
      <c r="J9" s="1">
        <v>30</v>
      </c>
      <c r="K9" s="1">
        <v>3</v>
      </c>
      <c r="L9" s="1">
        <v>15</v>
      </c>
      <c r="M9" s="1" t="s">
        <v>62</v>
      </c>
      <c r="N9" s="1">
        <v>4</v>
      </c>
    </row>
    <row r="10" spans="1:14" ht="20.399999999999999" customHeight="1">
      <c r="A10" s="77" t="s">
        <v>22</v>
      </c>
      <c r="B10" s="20" t="s">
        <v>15</v>
      </c>
      <c r="C10" s="2">
        <v>18</v>
      </c>
      <c r="D10" s="1">
        <v>15</v>
      </c>
      <c r="E10" s="1">
        <v>1</v>
      </c>
      <c r="F10" s="1">
        <v>7</v>
      </c>
      <c r="G10" s="1">
        <v>4</v>
      </c>
      <c r="H10" s="1">
        <v>27</v>
      </c>
      <c r="I10" s="1">
        <v>5</v>
      </c>
      <c r="J10" s="1">
        <v>33</v>
      </c>
      <c r="K10" s="1">
        <v>5</v>
      </c>
      <c r="L10" s="1">
        <v>33</v>
      </c>
      <c r="M10" s="1" t="s">
        <v>63</v>
      </c>
      <c r="N10" s="1">
        <v>3</v>
      </c>
    </row>
    <row r="11" spans="1:14" ht="22.75" customHeight="1">
      <c r="A11" s="77"/>
      <c r="B11" s="21" t="s">
        <v>17</v>
      </c>
      <c r="C11" s="2">
        <v>20</v>
      </c>
      <c r="D11" s="1">
        <v>19</v>
      </c>
      <c r="E11" s="1">
        <v>0</v>
      </c>
      <c r="F11" s="1">
        <v>0</v>
      </c>
      <c r="G11" s="1">
        <v>6</v>
      </c>
      <c r="H11" s="1">
        <v>32</v>
      </c>
      <c r="I11" s="1">
        <v>9</v>
      </c>
      <c r="J11" s="1">
        <v>47</v>
      </c>
      <c r="K11" s="1">
        <v>4</v>
      </c>
      <c r="L11" s="1">
        <v>21</v>
      </c>
      <c r="M11" s="1" t="s">
        <v>64</v>
      </c>
      <c r="N11" s="1">
        <v>1</v>
      </c>
    </row>
    <row r="12" spans="1:14" ht="22.25" customHeight="1">
      <c r="A12" s="80" t="s">
        <v>25</v>
      </c>
      <c r="B12" s="4" t="s">
        <v>15</v>
      </c>
      <c r="C12" s="2">
        <v>12</v>
      </c>
      <c r="D12" s="1">
        <v>5</v>
      </c>
      <c r="E12" s="1">
        <v>1</v>
      </c>
      <c r="F12" s="1">
        <v>20</v>
      </c>
      <c r="G12" s="1">
        <v>0</v>
      </c>
      <c r="H12" s="1">
        <v>0</v>
      </c>
      <c r="I12" s="1">
        <v>3</v>
      </c>
      <c r="J12" s="1">
        <v>60</v>
      </c>
      <c r="K12" s="1">
        <v>1</v>
      </c>
      <c r="L12" s="1">
        <v>20</v>
      </c>
      <c r="M12" s="1" t="s">
        <v>65</v>
      </c>
      <c r="N12" s="1">
        <v>1</v>
      </c>
    </row>
    <row r="13" spans="1:14" ht="19.75" customHeight="1">
      <c r="A13" s="81"/>
      <c r="B13" s="1" t="s">
        <v>17</v>
      </c>
      <c r="C13" s="2">
        <v>11</v>
      </c>
      <c r="D13" s="1">
        <v>10</v>
      </c>
      <c r="E13" s="1">
        <v>1</v>
      </c>
      <c r="F13" s="1">
        <v>10</v>
      </c>
      <c r="G13" s="1">
        <v>2</v>
      </c>
      <c r="H13" s="1">
        <v>20</v>
      </c>
      <c r="I13" s="1">
        <v>4</v>
      </c>
      <c r="J13" s="1">
        <v>40</v>
      </c>
      <c r="K13" s="1">
        <v>3</v>
      </c>
      <c r="L13" s="1">
        <v>30</v>
      </c>
      <c r="M13" s="1" t="s">
        <v>66</v>
      </c>
      <c r="N13" s="1">
        <v>2</v>
      </c>
    </row>
    <row r="14" spans="1:14" ht="20.399999999999999" customHeight="1">
      <c r="A14" s="10" t="s">
        <v>28</v>
      </c>
      <c r="B14" s="14">
        <v>4</v>
      </c>
      <c r="C14" s="2">
        <v>22</v>
      </c>
      <c r="D14" s="1">
        <v>22</v>
      </c>
      <c r="E14" s="1">
        <v>4</v>
      </c>
      <c r="F14" s="1">
        <v>18</v>
      </c>
      <c r="G14" s="1">
        <v>8</v>
      </c>
      <c r="H14" s="1">
        <v>36</v>
      </c>
      <c r="I14" s="1">
        <v>9</v>
      </c>
      <c r="J14" s="1">
        <v>40</v>
      </c>
      <c r="K14" s="1">
        <v>1</v>
      </c>
      <c r="L14" s="1">
        <v>4</v>
      </c>
      <c r="M14" s="1" t="s">
        <v>29</v>
      </c>
      <c r="N14" s="1">
        <v>4</v>
      </c>
    </row>
    <row r="15" spans="1:14" ht="21" customHeight="1">
      <c r="A15" s="10" t="s">
        <v>30</v>
      </c>
      <c r="B15" s="14">
        <v>4</v>
      </c>
      <c r="C15" s="2">
        <v>17</v>
      </c>
      <c r="D15" s="1">
        <v>14</v>
      </c>
      <c r="E15" s="1">
        <v>7</v>
      </c>
      <c r="F15" s="1">
        <v>46</v>
      </c>
      <c r="G15" s="1">
        <v>4</v>
      </c>
      <c r="H15" s="1">
        <v>28</v>
      </c>
      <c r="I15" s="1">
        <v>2</v>
      </c>
      <c r="J15" s="1">
        <v>14</v>
      </c>
      <c r="K15" s="1">
        <v>1</v>
      </c>
      <c r="L15" s="1">
        <v>7</v>
      </c>
      <c r="M15" s="1" t="s">
        <v>31</v>
      </c>
      <c r="N15" s="1">
        <v>7</v>
      </c>
    </row>
    <row r="16" spans="1:14" ht="24" customHeight="1">
      <c r="A16" s="10" t="s">
        <v>32</v>
      </c>
      <c r="B16" s="14">
        <v>4</v>
      </c>
      <c r="C16" s="2">
        <v>13</v>
      </c>
      <c r="D16" s="1">
        <v>12</v>
      </c>
      <c r="E16" s="1">
        <v>4</v>
      </c>
      <c r="F16" s="1">
        <v>33.299999999999997</v>
      </c>
      <c r="G16" s="1">
        <v>6</v>
      </c>
      <c r="H16" s="1">
        <v>50</v>
      </c>
      <c r="I16" s="1">
        <v>1</v>
      </c>
      <c r="J16" s="1">
        <v>8.3000000000000007</v>
      </c>
      <c r="K16" s="1">
        <v>1</v>
      </c>
      <c r="L16" s="1">
        <v>8.3000000000000007</v>
      </c>
      <c r="M16" s="1" t="s">
        <v>67</v>
      </c>
      <c r="N16" s="1">
        <v>4</v>
      </c>
    </row>
    <row r="17" spans="1:14" ht="19.25" customHeight="1">
      <c r="A17" s="10" t="s">
        <v>35</v>
      </c>
      <c r="B17" s="14">
        <v>4</v>
      </c>
      <c r="C17" s="2">
        <v>7</v>
      </c>
      <c r="D17" s="1">
        <v>6</v>
      </c>
      <c r="E17" s="1">
        <v>1</v>
      </c>
      <c r="F17" s="19">
        <v>0.16</v>
      </c>
      <c r="G17" s="1">
        <v>2</v>
      </c>
      <c r="H17" s="19">
        <v>0.33</v>
      </c>
      <c r="I17" s="1">
        <v>2</v>
      </c>
      <c r="J17" s="19">
        <v>0.33</v>
      </c>
      <c r="K17" s="1">
        <v>1</v>
      </c>
      <c r="L17" s="19">
        <v>0.16</v>
      </c>
      <c r="M17" s="1" t="s">
        <v>36</v>
      </c>
      <c r="N17" s="1">
        <v>1</v>
      </c>
    </row>
    <row r="18" spans="1:14" ht="21" customHeight="1">
      <c r="A18" s="10" t="s">
        <v>37</v>
      </c>
      <c r="B18" s="14">
        <v>4</v>
      </c>
      <c r="C18" s="2">
        <v>13</v>
      </c>
      <c r="D18" s="1">
        <v>11</v>
      </c>
      <c r="E18" s="1">
        <v>1</v>
      </c>
      <c r="F18" s="19">
        <v>0.1</v>
      </c>
      <c r="G18" s="1">
        <v>6</v>
      </c>
      <c r="H18" s="19">
        <v>0.54</v>
      </c>
      <c r="I18" s="1">
        <v>3</v>
      </c>
      <c r="J18" s="19">
        <v>0.27</v>
      </c>
      <c r="K18" s="1">
        <v>1</v>
      </c>
      <c r="L18" s="19">
        <v>0.1</v>
      </c>
      <c r="M18" s="1" t="s">
        <v>68</v>
      </c>
      <c r="N18" s="1">
        <v>3</v>
      </c>
    </row>
    <row r="19" spans="1:14" ht="19.25" customHeight="1">
      <c r="A19" s="10" t="s">
        <v>40</v>
      </c>
      <c r="B19" s="14">
        <v>4</v>
      </c>
      <c r="C19" s="12">
        <v>13</v>
      </c>
      <c r="D19" s="1">
        <v>13</v>
      </c>
      <c r="E19" s="1">
        <v>1</v>
      </c>
      <c r="F19" s="1" t="s">
        <v>69</v>
      </c>
      <c r="G19" s="1">
        <v>7</v>
      </c>
      <c r="H19" s="1" t="s">
        <v>70</v>
      </c>
      <c r="I19" s="1">
        <v>4</v>
      </c>
      <c r="J19" s="1" t="s">
        <v>71</v>
      </c>
      <c r="K19" s="1">
        <v>1</v>
      </c>
      <c r="L19" s="1" t="s">
        <v>69</v>
      </c>
      <c r="M19" s="1" t="s">
        <v>72</v>
      </c>
      <c r="N19" s="1">
        <v>1</v>
      </c>
    </row>
    <row r="20" spans="1:14" ht="21" customHeight="1">
      <c r="A20" s="10" t="s">
        <v>42</v>
      </c>
      <c r="B20" s="14">
        <v>4</v>
      </c>
      <c r="C20" s="12">
        <v>8</v>
      </c>
      <c r="D20" s="22">
        <v>5</v>
      </c>
      <c r="E20" s="1">
        <v>0</v>
      </c>
      <c r="F20" s="1">
        <v>0</v>
      </c>
      <c r="G20" s="1">
        <v>1</v>
      </c>
      <c r="H20" s="1">
        <v>20</v>
      </c>
      <c r="I20" s="1">
        <v>4</v>
      </c>
      <c r="J20" s="1">
        <v>80</v>
      </c>
      <c r="K20" s="1">
        <v>0</v>
      </c>
      <c r="L20" s="1">
        <v>0</v>
      </c>
      <c r="M20" s="1" t="s">
        <v>73</v>
      </c>
      <c r="N20" s="1">
        <v>1</v>
      </c>
    </row>
    <row r="21" spans="1:14" ht="21">
      <c r="A21" s="10" t="s">
        <v>44</v>
      </c>
      <c r="B21" s="14">
        <v>4</v>
      </c>
      <c r="C21" s="2">
        <v>9</v>
      </c>
      <c r="D21" s="1">
        <v>9</v>
      </c>
      <c r="E21" s="1">
        <v>2</v>
      </c>
      <c r="F21" s="1">
        <v>22</v>
      </c>
      <c r="G21" s="1">
        <v>5</v>
      </c>
      <c r="H21" s="1">
        <v>55</v>
      </c>
      <c r="I21" s="1">
        <v>2</v>
      </c>
      <c r="J21" s="1">
        <v>22</v>
      </c>
      <c r="K21" s="1">
        <v>0</v>
      </c>
      <c r="L21" s="1">
        <v>0</v>
      </c>
      <c r="M21" s="1" t="s">
        <v>45</v>
      </c>
      <c r="N21" s="1">
        <v>2</v>
      </c>
    </row>
    <row r="22" spans="1:14" ht="25.25" customHeight="1">
      <c r="A22" s="10" t="s">
        <v>46</v>
      </c>
      <c r="B22" s="14">
        <v>4</v>
      </c>
      <c r="C22" s="12">
        <v>4</v>
      </c>
      <c r="D22" s="22">
        <v>4</v>
      </c>
      <c r="E22" s="20">
        <v>0</v>
      </c>
      <c r="F22" s="20">
        <v>0</v>
      </c>
      <c r="G22" s="20">
        <v>2</v>
      </c>
      <c r="H22" s="20">
        <v>50</v>
      </c>
      <c r="I22" s="20">
        <v>2</v>
      </c>
      <c r="J22" s="20">
        <v>50</v>
      </c>
      <c r="K22" s="20">
        <v>0</v>
      </c>
      <c r="L22" s="20">
        <v>0</v>
      </c>
      <c r="M22" s="1" t="s">
        <v>74</v>
      </c>
      <c r="N22" s="1">
        <v>0</v>
      </c>
    </row>
    <row r="23" spans="1:14" ht="25.25" customHeight="1">
      <c r="A23" s="10" t="s">
        <v>48</v>
      </c>
      <c r="B23" s="14">
        <v>4</v>
      </c>
      <c r="C23" s="12">
        <v>7</v>
      </c>
      <c r="D23" s="22">
        <v>7</v>
      </c>
      <c r="E23" s="1">
        <v>0</v>
      </c>
      <c r="F23" s="1">
        <v>0</v>
      </c>
      <c r="G23" s="1">
        <v>1</v>
      </c>
      <c r="H23" s="1">
        <v>14</v>
      </c>
      <c r="I23" s="1">
        <v>5</v>
      </c>
      <c r="J23" s="1">
        <v>72</v>
      </c>
      <c r="K23" s="1">
        <v>1</v>
      </c>
      <c r="L23" s="1">
        <v>14</v>
      </c>
      <c r="M23" s="1" t="s">
        <v>75</v>
      </c>
      <c r="N23" s="1">
        <v>0</v>
      </c>
    </row>
    <row r="24" spans="1:14" ht="21.65" customHeight="1">
      <c r="A24" s="10" t="s">
        <v>50</v>
      </c>
      <c r="B24" s="14">
        <v>4</v>
      </c>
      <c r="C24" s="12">
        <v>4</v>
      </c>
      <c r="D24" s="22">
        <v>4</v>
      </c>
      <c r="E24" s="1">
        <v>0</v>
      </c>
      <c r="F24" s="1">
        <v>0</v>
      </c>
      <c r="G24" s="1">
        <v>3</v>
      </c>
      <c r="H24" s="1">
        <v>66</v>
      </c>
      <c r="I24" s="1">
        <v>0</v>
      </c>
      <c r="J24" s="1">
        <v>0</v>
      </c>
      <c r="K24" s="1">
        <v>1</v>
      </c>
      <c r="L24" s="1">
        <v>33</v>
      </c>
      <c r="M24" s="1" t="s">
        <v>76</v>
      </c>
      <c r="N24" s="1">
        <v>1</v>
      </c>
    </row>
    <row r="25" spans="1:14" ht="24" customHeight="1">
      <c r="A25" s="13" t="s">
        <v>52</v>
      </c>
      <c r="B25" s="14">
        <v>4</v>
      </c>
      <c r="C25" s="12">
        <v>4</v>
      </c>
      <c r="D25" s="22">
        <v>4</v>
      </c>
      <c r="E25" s="1">
        <v>0</v>
      </c>
      <c r="F25" s="1">
        <v>0</v>
      </c>
      <c r="G25" s="1">
        <v>2</v>
      </c>
      <c r="H25" s="1">
        <v>50</v>
      </c>
      <c r="I25" s="1">
        <v>1</v>
      </c>
      <c r="J25" s="1">
        <v>25</v>
      </c>
      <c r="K25" s="1">
        <v>1</v>
      </c>
      <c r="L25" s="1">
        <v>25</v>
      </c>
      <c r="M25" s="1" t="s">
        <v>77</v>
      </c>
      <c r="N25" s="1">
        <v>0</v>
      </c>
    </row>
    <row r="26" spans="1:14" ht="25.25" customHeight="1">
      <c r="A26" s="10" t="s">
        <v>54</v>
      </c>
      <c r="B26" s="14">
        <v>4</v>
      </c>
      <c r="C26" s="12">
        <v>2</v>
      </c>
      <c r="D26" s="22">
        <v>2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50</v>
      </c>
      <c r="K26" s="23">
        <v>1</v>
      </c>
      <c r="L26" s="23">
        <v>50</v>
      </c>
      <c r="M26" s="1" t="s">
        <v>78</v>
      </c>
      <c r="N26" s="1">
        <v>1</v>
      </c>
    </row>
    <row r="27" spans="1:14">
      <c r="A27" s="1" t="s">
        <v>79</v>
      </c>
      <c r="B27" s="1">
        <v>4</v>
      </c>
      <c r="C27" s="22">
        <f>SUM(C6:C26)</f>
        <v>281</v>
      </c>
      <c r="D27" s="22">
        <f>SUM(D6:D26)</f>
        <v>248</v>
      </c>
      <c r="E27" s="1">
        <f>SUM(E6:E26)</f>
        <v>36</v>
      </c>
      <c r="F27" s="1">
        <v>14.51</v>
      </c>
      <c r="G27" s="1">
        <f>SUM(G6:G26)</f>
        <v>85</v>
      </c>
      <c r="H27" s="1">
        <v>34.270000000000003</v>
      </c>
      <c r="I27" s="1">
        <f>SUM(I6:I26)</f>
        <v>91</v>
      </c>
      <c r="J27" s="1">
        <v>36.69</v>
      </c>
      <c r="K27" s="1">
        <f>SUM(K6:K26)</f>
        <v>36</v>
      </c>
      <c r="L27" s="1">
        <v>14.51</v>
      </c>
      <c r="M27" s="1"/>
      <c r="N27" s="1">
        <f>SUM(N6:N26)</f>
        <v>46</v>
      </c>
    </row>
  </sheetData>
  <mergeCells count="17">
    <mergeCell ref="A1:N1"/>
    <mergeCell ref="A2:N2"/>
    <mergeCell ref="A3:N3"/>
    <mergeCell ref="A6:A7"/>
    <mergeCell ref="A8:A9"/>
    <mergeCell ref="K4:L4"/>
    <mergeCell ref="M4:M5"/>
    <mergeCell ref="N4:N5"/>
    <mergeCell ref="A10:A11"/>
    <mergeCell ref="A12:A13"/>
    <mergeCell ref="E4:F4"/>
    <mergeCell ref="G4:H4"/>
    <mergeCell ref="I4:J4"/>
    <mergeCell ref="A4:A5"/>
    <mergeCell ref="B4:B5"/>
    <mergeCell ref="C4:C5"/>
    <mergeCell ref="D4:D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opLeftCell="A19" zoomScale="143" zoomScaleNormal="143" workbookViewId="0">
      <selection activeCell="D12" sqref="D12"/>
    </sheetView>
  </sheetViews>
  <sheetFormatPr defaultRowHeight="14.5"/>
  <cols>
    <col min="1" max="1" width="16.453125" customWidth="1"/>
    <col min="2" max="2" width="5.6328125" customWidth="1"/>
    <col min="3" max="3" width="6.36328125" customWidth="1"/>
    <col min="4" max="4" width="6.08984375" customWidth="1"/>
    <col min="5" max="6" width="4.90625" customWidth="1"/>
    <col min="7" max="7" width="5.08984375" customWidth="1"/>
    <col min="8" max="8" width="5.36328125" customWidth="1"/>
    <col min="9" max="9" width="5.6328125" customWidth="1"/>
    <col min="10" max="10" width="6" customWidth="1"/>
    <col min="11" max="11" width="5.453125" customWidth="1"/>
    <col min="12" max="12" width="17.453125" customWidth="1"/>
    <col min="13" max="13" width="6.36328125" customWidth="1"/>
  </cols>
  <sheetData>
    <row r="1" spans="1:14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75" t="s">
        <v>115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21">
      <c r="A4" s="72" t="s">
        <v>1</v>
      </c>
      <c r="B4" s="72" t="s">
        <v>2</v>
      </c>
      <c r="C4" s="72" t="s">
        <v>3</v>
      </c>
      <c r="D4" s="82" t="s">
        <v>91</v>
      </c>
      <c r="E4" s="72" t="s">
        <v>92</v>
      </c>
      <c r="F4" s="72"/>
      <c r="G4" s="72"/>
      <c r="H4" s="72"/>
      <c r="I4" s="1" t="s">
        <v>93</v>
      </c>
      <c r="J4" s="72" t="s">
        <v>94</v>
      </c>
      <c r="K4" s="72"/>
      <c r="L4" s="72" t="s">
        <v>9</v>
      </c>
      <c r="M4" s="72" t="s">
        <v>10</v>
      </c>
    </row>
    <row r="5" spans="1:14">
      <c r="A5" s="72"/>
      <c r="B5" s="72"/>
      <c r="C5" s="72"/>
      <c r="D5" s="88"/>
      <c r="E5" s="1" t="s">
        <v>5</v>
      </c>
      <c r="F5" s="1" t="s">
        <v>6</v>
      </c>
      <c r="G5" s="1" t="s">
        <v>7</v>
      </c>
      <c r="H5" s="1" t="s">
        <v>8</v>
      </c>
      <c r="I5" s="1" t="s">
        <v>13</v>
      </c>
      <c r="J5" s="1" t="s">
        <v>12</v>
      </c>
      <c r="K5" s="1" t="s">
        <v>13</v>
      </c>
      <c r="L5" s="72"/>
      <c r="M5" s="72"/>
    </row>
    <row r="6" spans="1:14" ht="22.75" customHeight="1">
      <c r="A6" s="84" t="s">
        <v>14</v>
      </c>
      <c r="B6" s="1" t="s">
        <v>86</v>
      </c>
      <c r="C6" s="1">
        <v>27</v>
      </c>
      <c r="D6" s="1">
        <v>25</v>
      </c>
      <c r="E6" s="1">
        <v>5</v>
      </c>
      <c r="F6" s="1">
        <v>12</v>
      </c>
      <c r="G6" s="1">
        <v>7</v>
      </c>
      <c r="H6" s="1">
        <v>1</v>
      </c>
      <c r="I6" s="1">
        <v>20</v>
      </c>
      <c r="J6" s="1">
        <v>8</v>
      </c>
      <c r="K6" s="1">
        <v>32</v>
      </c>
      <c r="L6" s="34" t="s">
        <v>95</v>
      </c>
      <c r="M6" s="1">
        <v>5</v>
      </c>
    </row>
    <row r="7" spans="1:14" ht="23.4" customHeight="1">
      <c r="A7" s="85"/>
      <c r="B7" s="1" t="s">
        <v>87</v>
      </c>
      <c r="C7" s="1">
        <v>28</v>
      </c>
      <c r="D7" s="1">
        <v>20</v>
      </c>
      <c r="E7" s="35">
        <v>3</v>
      </c>
      <c r="F7" s="35">
        <v>14</v>
      </c>
      <c r="G7" s="35">
        <v>3</v>
      </c>
      <c r="H7" s="35">
        <v>0</v>
      </c>
      <c r="I7" s="1">
        <v>15</v>
      </c>
      <c r="J7" s="1">
        <v>3</v>
      </c>
      <c r="K7" s="14">
        <v>15</v>
      </c>
      <c r="L7" s="36" t="s">
        <v>96</v>
      </c>
      <c r="M7" s="37">
        <v>3</v>
      </c>
    </row>
    <row r="8" spans="1:14" ht="21" customHeight="1">
      <c r="A8" s="86" t="s">
        <v>19</v>
      </c>
      <c r="B8" s="1" t="s">
        <v>86</v>
      </c>
      <c r="C8" s="1">
        <v>17</v>
      </c>
      <c r="D8" s="1">
        <v>15</v>
      </c>
      <c r="E8" s="1">
        <v>1</v>
      </c>
      <c r="F8" s="1">
        <v>9</v>
      </c>
      <c r="G8" s="1">
        <v>4</v>
      </c>
      <c r="H8" s="1">
        <v>1</v>
      </c>
      <c r="I8" s="1">
        <v>7</v>
      </c>
      <c r="J8" s="1">
        <v>5</v>
      </c>
      <c r="K8" s="1">
        <v>33</v>
      </c>
      <c r="L8" s="39" t="s">
        <v>97</v>
      </c>
      <c r="M8" s="1">
        <v>2</v>
      </c>
    </row>
    <row r="9" spans="1:14" ht="22.25" customHeight="1">
      <c r="A9" s="86"/>
      <c r="B9" s="1" t="s">
        <v>87</v>
      </c>
      <c r="C9" s="1">
        <v>19</v>
      </c>
      <c r="D9" s="1">
        <v>19</v>
      </c>
      <c r="E9" s="1">
        <v>3</v>
      </c>
      <c r="F9" s="1">
        <v>10</v>
      </c>
      <c r="G9" s="1">
        <v>6</v>
      </c>
      <c r="H9" s="1">
        <v>0</v>
      </c>
      <c r="I9" s="1">
        <v>16</v>
      </c>
      <c r="J9" s="1">
        <v>6</v>
      </c>
      <c r="K9" s="1">
        <v>32</v>
      </c>
      <c r="L9" s="36" t="s">
        <v>98</v>
      </c>
      <c r="M9" s="1">
        <v>3</v>
      </c>
    </row>
    <row r="10" spans="1:14" ht="21.65" customHeight="1">
      <c r="A10" s="86"/>
      <c r="B10" s="1" t="s">
        <v>88</v>
      </c>
      <c r="C10" s="1">
        <v>17</v>
      </c>
      <c r="D10" s="1">
        <v>16</v>
      </c>
      <c r="E10" s="1">
        <v>3</v>
      </c>
      <c r="F10" s="1">
        <v>9</v>
      </c>
      <c r="G10" s="1">
        <v>4</v>
      </c>
      <c r="H10" s="1">
        <v>0</v>
      </c>
      <c r="I10" s="1">
        <v>19</v>
      </c>
      <c r="J10" s="1">
        <v>4</v>
      </c>
      <c r="K10" s="1">
        <v>25</v>
      </c>
      <c r="L10" s="36" t="s">
        <v>99</v>
      </c>
      <c r="M10" s="1">
        <v>3</v>
      </c>
    </row>
    <row r="11" spans="1:14" ht="22.75" customHeight="1">
      <c r="A11" s="87" t="s">
        <v>22</v>
      </c>
      <c r="B11" s="1" t="s">
        <v>86</v>
      </c>
      <c r="C11" s="1">
        <v>24</v>
      </c>
      <c r="D11" s="1">
        <v>19</v>
      </c>
      <c r="E11" s="1">
        <v>2</v>
      </c>
      <c r="F11" s="1">
        <v>9</v>
      </c>
      <c r="G11" s="1">
        <v>6</v>
      </c>
      <c r="H11" s="1">
        <v>2</v>
      </c>
      <c r="I11" s="24">
        <v>10</v>
      </c>
      <c r="J11" s="1">
        <v>8</v>
      </c>
      <c r="K11" s="1">
        <v>42</v>
      </c>
      <c r="L11" s="36" t="s">
        <v>100</v>
      </c>
      <c r="M11" s="1">
        <v>2</v>
      </c>
    </row>
    <row r="12" spans="1:14" ht="22.25" customHeight="1">
      <c r="A12" s="87"/>
      <c r="B12" s="1" t="s">
        <v>87</v>
      </c>
      <c r="C12" s="1">
        <v>24</v>
      </c>
      <c r="D12" s="1">
        <v>24</v>
      </c>
      <c r="E12" s="1">
        <v>2</v>
      </c>
      <c r="F12" s="1">
        <v>16</v>
      </c>
      <c r="G12" s="1">
        <v>6</v>
      </c>
      <c r="H12" s="1">
        <v>0</v>
      </c>
      <c r="I12" s="1">
        <v>8</v>
      </c>
      <c r="J12" s="1">
        <v>6</v>
      </c>
      <c r="K12" s="1">
        <v>25</v>
      </c>
      <c r="L12" s="36" t="s">
        <v>101</v>
      </c>
      <c r="M12" s="1">
        <v>4</v>
      </c>
    </row>
    <row r="13" spans="1:14" ht="21" customHeight="1">
      <c r="A13" s="84" t="s">
        <v>25</v>
      </c>
      <c r="B13" s="1" t="s">
        <v>86</v>
      </c>
      <c r="C13" s="1">
        <v>16</v>
      </c>
      <c r="D13" s="1">
        <v>11</v>
      </c>
      <c r="E13" s="1">
        <v>5</v>
      </c>
      <c r="F13" s="1">
        <v>5</v>
      </c>
      <c r="G13" s="1">
        <v>1</v>
      </c>
      <c r="H13" s="1">
        <v>0</v>
      </c>
      <c r="I13" s="1">
        <v>0</v>
      </c>
      <c r="J13" s="1">
        <v>1</v>
      </c>
      <c r="K13" s="1">
        <v>9</v>
      </c>
      <c r="L13" s="36" t="s">
        <v>102</v>
      </c>
      <c r="M13" s="1">
        <v>5</v>
      </c>
    </row>
    <row r="14" spans="1:14" ht="22.75" customHeight="1">
      <c r="A14" s="85"/>
      <c r="B14" s="1" t="s">
        <v>87</v>
      </c>
      <c r="C14" s="1">
        <v>12</v>
      </c>
      <c r="D14" s="1">
        <v>8</v>
      </c>
      <c r="E14" s="1">
        <v>4</v>
      </c>
      <c r="F14" s="1">
        <v>4</v>
      </c>
      <c r="G14" s="1">
        <v>0</v>
      </c>
      <c r="H14" s="1">
        <v>0</v>
      </c>
      <c r="I14" s="1">
        <v>50</v>
      </c>
      <c r="J14" s="1">
        <v>0</v>
      </c>
      <c r="K14" s="1">
        <v>0</v>
      </c>
      <c r="L14" s="36" t="s">
        <v>103</v>
      </c>
      <c r="M14" s="1">
        <v>8</v>
      </c>
    </row>
    <row r="15" spans="1:14" ht="21" customHeight="1">
      <c r="A15" s="29" t="s">
        <v>28</v>
      </c>
      <c r="B15" s="1">
        <v>7</v>
      </c>
      <c r="C15" s="1">
        <v>22</v>
      </c>
      <c r="D15" s="1">
        <v>21</v>
      </c>
      <c r="E15" s="1">
        <v>5</v>
      </c>
      <c r="F15" s="1">
        <v>15</v>
      </c>
      <c r="G15" s="1">
        <v>1</v>
      </c>
      <c r="H15" s="1">
        <v>0</v>
      </c>
      <c r="I15" s="1">
        <v>24</v>
      </c>
      <c r="J15" s="1">
        <v>1</v>
      </c>
      <c r="K15" s="1">
        <v>5</v>
      </c>
      <c r="L15" s="36" t="s">
        <v>104</v>
      </c>
      <c r="M15" s="1">
        <v>5</v>
      </c>
    </row>
    <row r="16" spans="1:14" ht="22.25" customHeight="1">
      <c r="A16" s="29" t="s">
        <v>30</v>
      </c>
      <c r="B16" s="20">
        <v>7</v>
      </c>
      <c r="C16" s="1">
        <v>16</v>
      </c>
      <c r="D16" s="1">
        <v>15</v>
      </c>
      <c r="E16" s="1">
        <v>4</v>
      </c>
      <c r="F16" s="1">
        <v>10</v>
      </c>
      <c r="G16" s="1">
        <v>1</v>
      </c>
      <c r="H16" s="1">
        <v>0</v>
      </c>
      <c r="I16" s="1">
        <v>36</v>
      </c>
      <c r="J16" s="1">
        <v>1</v>
      </c>
      <c r="K16" s="1">
        <v>6</v>
      </c>
      <c r="L16" s="36" t="s">
        <v>105</v>
      </c>
      <c r="M16" s="1">
        <v>4</v>
      </c>
    </row>
    <row r="17" spans="1:13" ht="23.4" customHeight="1">
      <c r="A17" s="29" t="s">
        <v>32</v>
      </c>
      <c r="B17" s="20">
        <v>7</v>
      </c>
      <c r="C17" s="1">
        <v>11</v>
      </c>
      <c r="D17" s="1">
        <v>10</v>
      </c>
      <c r="E17" s="1">
        <v>1</v>
      </c>
      <c r="F17" s="1">
        <v>5</v>
      </c>
      <c r="G17" s="1">
        <v>4</v>
      </c>
      <c r="H17" s="1">
        <v>0</v>
      </c>
      <c r="I17" s="1">
        <v>10</v>
      </c>
      <c r="J17" s="1">
        <v>4</v>
      </c>
      <c r="K17" s="1">
        <v>40</v>
      </c>
      <c r="L17" s="36" t="s">
        <v>106</v>
      </c>
      <c r="M17" s="1">
        <v>1</v>
      </c>
    </row>
    <row r="18" spans="1:13" ht="19.75" customHeight="1">
      <c r="A18" s="29" t="s">
        <v>35</v>
      </c>
      <c r="B18" s="20">
        <v>7</v>
      </c>
      <c r="C18" s="1">
        <v>7</v>
      </c>
      <c r="D18" s="1">
        <v>7</v>
      </c>
      <c r="E18" s="1">
        <v>2</v>
      </c>
      <c r="F18" s="1">
        <v>4</v>
      </c>
      <c r="G18" s="1">
        <v>1</v>
      </c>
      <c r="H18" s="1">
        <v>0</v>
      </c>
      <c r="I18" s="1">
        <v>28</v>
      </c>
      <c r="J18" s="1">
        <v>1</v>
      </c>
      <c r="K18" s="1">
        <v>14</v>
      </c>
      <c r="L18" s="36" t="s">
        <v>107</v>
      </c>
      <c r="M18" s="1">
        <v>2</v>
      </c>
    </row>
    <row r="19" spans="1:13" ht="22.25" customHeight="1">
      <c r="A19" s="29" t="s">
        <v>37</v>
      </c>
      <c r="B19" s="20">
        <v>7</v>
      </c>
      <c r="C19" s="1">
        <v>12</v>
      </c>
      <c r="D19" s="1">
        <v>11</v>
      </c>
      <c r="E19" s="35">
        <v>3</v>
      </c>
      <c r="F19" s="35">
        <v>5</v>
      </c>
      <c r="G19" s="35">
        <v>2</v>
      </c>
      <c r="H19" s="35">
        <v>1</v>
      </c>
      <c r="I19" s="1">
        <v>30</v>
      </c>
      <c r="J19" s="1">
        <v>3</v>
      </c>
      <c r="K19" s="1">
        <v>30</v>
      </c>
      <c r="L19" s="36" t="s">
        <v>108</v>
      </c>
      <c r="M19" s="1">
        <v>3</v>
      </c>
    </row>
    <row r="20" spans="1:13" ht="21" customHeight="1">
      <c r="A20" s="29" t="s">
        <v>40</v>
      </c>
      <c r="B20" s="20">
        <v>7</v>
      </c>
      <c r="C20" s="1">
        <v>10</v>
      </c>
      <c r="D20" s="1">
        <v>10</v>
      </c>
      <c r="E20" s="1">
        <v>2</v>
      </c>
      <c r="F20" s="1">
        <v>7</v>
      </c>
      <c r="G20" s="1">
        <v>0</v>
      </c>
      <c r="H20" s="1">
        <v>1</v>
      </c>
      <c r="I20" s="1">
        <v>20</v>
      </c>
      <c r="J20" s="1">
        <v>1</v>
      </c>
      <c r="K20" s="1">
        <v>10</v>
      </c>
      <c r="L20" s="36" t="s">
        <v>109</v>
      </c>
      <c r="M20" s="1">
        <v>2</v>
      </c>
    </row>
    <row r="21" spans="1:13" ht="22.25" customHeight="1">
      <c r="A21" s="29" t="s">
        <v>42</v>
      </c>
      <c r="B21" s="20">
        <v>7</v>
      </c>
      <c r="C21" s="40">
        <v>8</v>
      </c>
      <c r="D21" s="40">
        <v>8</v>
      </c>
      <c r="E21" s="40">
        <v>0</v>
      </c>
      <c r="F21" s="40">
        <v>5</v>
      </c>
      <c r="G21" s="40">
        <v>3</v>
      </c>
      <c r="H21" s="40">
        <v>0</v>
      </c>
      <c r="I21" s="40">
        <v>0</v>
      </c>
      <c r="J21" s="40">
        <v>3</v>
      </c>
      <c r="K21" s="40">
        <v>38</v>
      </c>
      <c r="L21" s="41" t="s">
        <v>110</v>
      </c>
      <c r="M21" s="40">
        <v>1</v>
      </c>
    </row>
    <row r="22" spans="1:13" ht="22.25" customHeight="1">
      <c r="A22" s="29" t="s">
        <v>44</v>
      </c>
      <c r="B22" s="20">
        <v>7</v>
      </c>
      <c r="C22" s="2">
        <v>8</v>
      </c>
      <c r="D22" s="2">
        <v>6</v>
      </c>
      <c r="E22" s="2">
        <v>3</v>
      </c>
      <c r="F22" s="2">
        <v>2</v>
      </c>
      <c r="G22" s="2">
        <v>1</v>
      </c>
      <c r="H22" s="2">
        <v>0</v>
      </c>
      <c r="I22" s="2">
        <v>50</v>
      </c>
      <c r="J22" s="2">
        <v>1</v>
      </c>
      <c r="K22" s="2">
        <v>50</v>
      </c>
      <c r="L22" s="3" t="s">
        <v>111</v>
      </c>
      <c r="M22" s="2">
        <v>1</v>
      </c>
    </row>
    <row r="23" spans="1:13" ht="22.25" customHeight="1">
      <c r="A23" s="29" t="s">
        <v>46</v>
      </c>
      <c r="B23" s="20">
        <v>7</v>
      </c>
      <c r="C23" s="20">
        <v>4</v>
      </c>
      <c r="D23" s="20">
        <v>4</v>
      </c>
      <c r="E23" s="20">
        <v>1</v>
      </c>
      <c r="F23" s="20">
        <v>2</v>
      </c>
      <c r="G23" s="20">
        <v>1</v>
      </c>
      <c r="H23" s="20">
        <v>0</v>
      </c>
      <c r="I23" s="20">
        <v>25</v>
      </c>
      <c r="J23" s="20">
        <v>1</v>
      </c>
      <c r="K23" s="20">
        <v>25</v>
      </c>
      <c r="L23" s="42" t="s">
        <v>112</v>
      </c>
      <c r="M23" s="20">
        <v>1</v>
      </c>
    </row>
    <row r="24" spans="1:13" ht="21" customHeight="1">
      <c r="A24" s="29" t="s">
        <v>48</v>
      </c>
      <c r="B24" s="20">
        <v>7</v>
      </c>
      <c r="C24" s="2">
        <v>5</v>
      </c>
      <c r="D24" s="2">
        <v>4</v>
      </c>
      <c r="E24" s="2">
        <v>0</v>
      </c>
      <c r="F24" s="2">
        <v>3</v>
      </c>
      <c r="G24" s="2">
        <v>1</v>
      </c>
      <c r="H24" s="2">
        <v>0</v>
      </c>
      <c r="I24" s="2">
        <v>0</v>
      </c>
      <c r="J24" s="2">
        <v>1</v>
      </c>
      <c r="K24" s="2">
        <v>25</v>
      </c>
      <c r="L24" s="3" t="s">
        <v>113</v>
      </c>
      <c r="M24" s="2">
        <v>1</v>
      </c>
    </row>
    <row r="25" spans="1:13" ht="21" customHeight="1">
      <c r="A25" s="29" t="s">
        <v>50</v>
      </c>
      <c r="B25" s="20">
        <v>7</v>
      </c>
      <c r="C25" s="2">
        <v>2</v>
      </c>
      <c r="D25" s="2">
        <v>2</v>
      </c>
      <c r="E25" s="2">
        <v>0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" t="s">
        <v>114</v>
      </c>
      <c r="M25" s="1">
        <v>0</v>
      </c>
    </row>
    <row r="26" spans="1:13">
      <c r="A26" s="37"/>
      <c r="B26" s="20">
        <v>7</v>
      </c>
      <c r="C26" s="1">
        <f t="shared" ref="C26:H26" si="0">SUM(C6:C25)</f>
        <v>289</v>
      </c>
      <c r="D26" s="1">
        <f t="shared" si="0"/>
        <v>255</v>
      </c>
      <c r="E26" s="1">
        <f t="shared" si="0"/>
        <v>49</v>
      </c>
      <c r="F26" s="1">
        <f t="shared" si="0"/>
        <v>148</v>
      </c>
      <c r="G26" s="1">
        <f t="shared" si="0"/>
        <v>52</v>
      </c>
      <c r="H26" s="1">
        <f t="shared" si="0"/>
        <v>6</v>
      </c>
      <c r="I26" s="1">
        <v>19.2</v>
      </c>
      <c r="J26" s="1">
        <f>SUM(J6:J25)</f>
        <v>58</v>
      </c>
      <c r="K26" s="1">
        <f>AVERAGE(K6:K25)</f>
        <v>22.8</v>
      </c>
      <c r="L26" s="1"/>
      <c r="M26" s="1">
        <f>SUM(M6:M25)</f>
        <v>56</v>
      </c>
    </row>
  </sheetData>
  <mergeCells count="15">
    <mergeCell ref="A1:N1"/>
    <mergeCell ref="A2:N2"/>
    <mergeCell ref="A3:N3"/>
    <mergeCell ref="J4:K4"/>
    <mergeCell ref="L4:L5"/>
    <mergeCell ref="M4:M5"/>
    <mergeCell ref="D4:D5"/>
    <mergeCell ref="E4:H4"/>
    <mergeCell ref="A6:A7"/>
    <mergeCell ref="A8:A10"/>
    <mergeCell ref="A11:A12"/>
    <mergeCell ref="A13:A14"/>
    <mergeCell ref="C4:C5"/>
    <mergeCell ref="A4:A5"/>
    <mergeCell ref="B4:B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opLeftCell="E19" zoomScale="153" zoomScaleNormal="153" workbookViewId="0">
      <selection activeCell="K29" sqref="K29"/>
    </sheetView>
  </sheetViews>
  <sheetFormatPr defaultRowHeight="14.5"/>
  <cols>
    <col min="1" max="1" width="16.6328125" customWidth="1"/>
    <col min="2" max="2" width="6.08984375" customWidth="1"/>
    <col min="3" max="3" width="7.6328125" customWidth="1"/>
    <col min="4" max="4" width="7.90625" customWidth="1"/>
    <col min="5" max="5" width="4.453125" customWidth="1"/>
    <col min="6" max="6" width="4.36328125" customWidth="1"/>
    <col min="7" max="7" width="4.90625" customWidth="1"/>
    <col min="8" max="8" width="5.1796875" customWidth="1"/>
    <col min="9" max="10" width="6.1796875" customWidth="1"/>
    <col min="11" max="11" width="17.1796875" customWidth="1"/>
    <col min="12" max="12" width="7" customWidth="1"/>
  </cols>
  <sheetData>
    <row r="1" spans="1:1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>
      <c r="A2" s="75" t="s">
        <v>116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>
      <c r="A4" s="98" t="s">
        <v>1</v>
      </c>
      <c r="B4" s="98" t="s">
        <v>2</v>
      </c>
      <c r="C4" s="89" t="s">
        <v>81</v>
      </c>
      <c r="D4" s="89" t="s">
        <v>82</v>
      </c>
      <c r="E4" s="91" t="s">
        <v>83</v>
      </c>
      <c r="F4" s="92"/>
      <c r="G4" s="92"/>
      <c r="H4" s="93"/>
      <c r="I4" s="89" t="s">
        <v>84</v>
      </c>
      <c r="J4" s="89" t="s">
        <v>85</v>
      </c>
      <c r="K4" s="72" t="s">
        <v>9</v>
      </c>
      <c r="L4" s="89" t="s">
        <v>90</v>
      </c>
    </row>
    <row r="5" spans="1:15" ht="22.75" customHeight="1">
      <c r="A5" s="99"/>
      <c r="B5" s="99"/>
      <c r="C5" s="90"/>
      <c r="D5" s="90"/>
      <c r="E5" s="13" t="s">
        <v>5</v>
      </c>
      <c r="F5" s="13" t="s">
        <v>6</v>
      </c>
      <c r="G5" s="13" t="s">
        <v>7</v>
      </c>
      <c r="H5" s="13" t="s">
        <v>8</v>
      </c>
      <c r="I5" s="90"/>
      <c r="J5" s="90"/>
      <c r="K5" s="72"/>
      <c r="L5" s="90"/>
    </row>
    <row r="6" spans="1:15">
      <c r="A6" s="84" t="s">
        <v>14</v>
      </c>
      <c r="B6" s="25" t="s">
        <v>86</v>
      </c>
      <c r="C6" s="26">
        <v>27</v>
      </c>
      <c r="D6" s="26">
        <v>26</v>
      </c>
      <c r="E6" s="26">
        <v>6</v>
      </c>
      <c r="F6" s="26">
        <v>11</v>
      </c>
      <c r="G6" s="26">
        <v>6</v>
      </c>
      <c r="H6" s="26">
        <v>3</v>
      </c>
      <c r="I6" s="27">
        <f t="shared" ref="I6:I24" si="0">E6/D6*100</f>
        <v>23.076923076923077</v>
      </c>
      <c r="J6" s="27">
        <f t="shared" ref="J6:J24" si="1">(G6+H6)/D6*100</f>
        <v>34.615384615384613</v>
      </c>
      <c r="K6" s="27"/>
      <c r="L6" s="28">
        <v>5</v>
      </c>
    </row>
    <row r="7" spans="1:15">
      <c r="A7" s="100"/>
      <c r="B7" s="25" t="s">
        <v>87</v>
      </c>
      <c r="C7" s="26">
        <v>28</v>
      </c>
      <c r="D7" s="26">
        <v>20</v>
      </c>
      <c r="E7" s="26">
        <v>5</v>
      </c>
      <c r="F7" s="26">
        <v>13</v>
      </c>
      <c r="G7" s="26">
        <v>2</v>
      </c>
      <c r="H7" s="26">
        <v>0</v>
      </c>
      <c r="I7" s="27">
        <f t="shared" si="0"/>
        <v>25</v>
      </c>
      <c r="J7" s="27">
        <f t="shared" si="1"/>
        <v>10</v>
      </c>
      <c r="K7" s="27"/>
      <c r="L7" s="28">
        <v>5</v>
      </c>
    </row>
    <row r="8" spans="1:15">
      <c r="A8" s="94" t="s">
        <v>19</v>
      </c>
      <c r="B8" s="25" t="s">
        <v>86</v>
      </c>
      <c r="C8" s="26">
        <v>17</v>
      </c>
      <c r="D8" s="26">
        <v>14</v>
      </c>
      <c r="E8" s="26">
        <v>3</v>
      </c>
      <c r="F8" s="26">
        <v>5</v>
      </c>
      <c r="G8" s="26">
        <v>3</v>
      </c>
      <c r="H8" s="26">
        <v>3</v>
      </c>
      <c r="I8" s="27">
        <f t="shared" si="0"/>
        <v>21.428571428571427</v>
      </c>
      <c r="J8" s="27">
        <f t="shared" si="1"/>
        <v>42.857142857142854</v>
      </c>
      <c r="K8" s="27"/>
      <c r="L8" s="25">
        <v>3</v>
      </c>
    </row>
    <row r="9" spans="1:15">
      <c r="A9" s="95"/>
      <c r="B9" s="25" t="s">
        <v>87</v>
      </c>
      <c r="C9" s="26">
        <v>19</v>
      </c>
      <c r="D9" s="26">
        <v>17</v>
      </c>
      <c r="E9" s="26">
        <v>4</v>
      </c>
      <c r="F9" s="26">
        <v>7</v>
      </c>
      <c r="G9" s="26">
        <v>4</v>
      </c>
      <c r="H9" s="26">
        <v>2</v>
      </c>
      <c r="I9" s="27">
        <f t="shared" si="0"/>
        <v>23.52941176470588</v>
      </c>
      <c r="J9" s="27">
        <f t="shared" si="1"/>
        <v>35.294117647058826</v>
      </c>
      <c r="K9" s="27"/>
      <c r="L9" s="25">
        <v>4</v>
      </c>
    </row>
    <row r="10" spans="1:15">
      <c r="A10" s="96"/>
      <c r="B10" s="25" t="s">
        <v>88</v>
      </c>
      <c r="C10" s="26">
        <v>17</v>
      </c>
      <c r="D10" s="26">
        <v>14</v>
      </c>
      <c r="E10" s="26">
        <v>4</v>
      </c>
      <c r="F10" s="26">
        <v>2</v>
      </c>
      <c r="G10" s="26">
        <v>5</v>
      </c>
      <c r="H10" s="26">
        <v>3</v>
      </c>
      <c r="I10" s="27">
        <f t="shared" si="0"/>
        <v>28.571428571428569</v>
      </c>
      <c r="J10" s="27">
        <f t="shared" si="1"/>
        <v>57.142857142857139</v>
      </c>
      <c r="K10" s="27"/>
      <c r="L10" s="25">
        <v>4</v>
      </c>
    </row>
    <row r="11" spans="1:15">
      <c r="A11" s="87" t="s">
        <v>22</v>
      </c>
      <c r="B11" s="25" t="s">
        <v>86</v>
      </c>
      <c r="C11" s="26">
        <v>24</v>
      </c>
      <c r="D11" s="26">
        <v>18</v>
      </c>
      <c r="E11" s="26">
        <v>2</v>
      </c>
      <c r="F11" s="26">
        <v>7</v>
      </c>
      <c r="G11" s="26">
        <v>4</v>
      </c>
      <c r="H11" s="26">
        <v>5</v>
      </c>
      <c r="I11" s="27">
        <f t="shared" si="0"/>
        <v>11.111111111111111</v>
      </c>
      <c r="J11" s="27">
        <f t="shared" si="1"/>
        <v>50</v>
      </c>
      <c r="K11" s="27"/>
      <c r="L11" s="28">
        <v>3</v>
      </c>
    </row>
    <row r="12" spans="1:15">
      <c r="A12" s="87"/>
      <c r="B12" s="25" t="s">
        <v>87</v>
      </c>
      <c r="C12" s="26">
        <v>24</v>
      </c>
      <c r="D12" s="26">
        <v>22</v>
      </c>
      <c r="E12" s="26">
        <v>3</v>
      </c>
      <c r="F12" s="26">
        <v>7</v>
      </c>
      <c r="G12" s="26">
        <v>9</v>
      </c>
      <c r="H12" s="26">
        <v>3</v>
      </c>
      <c r="I12" s="27">
        <f t="shared" si="0"/>
        <v>13.636363636363635</v>
      </c>
      <c r="J12" s="27">
        <f t="shared" si="1"/>
        <v>54.54545454545454</v>
      </c>
      <c r="K12" s="27"/>
      <c r="L12" s="28">
        <v>4</v>
      </c>
    </row>
    <row r="13" spans="1:15">
      <c r="A13" s="97" t="s">
        <v>25</v>
      </c>
      <c r="B13" s="25" t="s">
        <v>86</v>
      </c>
      <c r="C13" s="26">
        <v>16</v>
      </c>
      <c r="D13" s="26">
        <v>12</v>
      </c>
      <c r="E13" s="26">
        <v>6</v>
      </c>
      <c r="F13" s="26">
        <v>1</v>
      </c>
      <c r="G13" s="26">
        <v>2</v>
      </c>
      <c r="H13" s="26">
        <v>3</v>
      </c>
      <c r="I13" s="27">
        <f t="shared" si="0"/>
        <v>50</v>
      </c>
      <c r="J13" s="27">
        <f t="shared" si="1"/>
        <v>41.666666666666671</v>
      </c>
      <c r="K13" s="27"/>
      <c r="L13" s="28">
        <v>7</v>
      </c>
    </row>
    <row r="14" spans="1:15">
      <c r="A14" s="96"/>
      <c r="B14" s="25" t="s">
        <v>87</v>
      </c>
      <c r="C14" s="26">
        <v>12</v>
      </c>
      <c r="D14" s="26">
        <v>6</v>
      </c>
      <c r="E14" s="26">
        <v>4</v>
      </c>
      <c r="F14" s="26">
        <v>2</v>
      </c>
      <c r="G14" s="26">
        <v>0</v>
      </c>
      <c r="H14" s="26">
        <v>0</v>
      </c>
      <c r="I14" s="27">
        <f t="shared" si="0"/>
        <v>66.666666666666657</v>
      </c>
      <c r="J14" s="27">
        <f t="shared" si="1"/>
        <v>0</v>
      </c>
      <c r="K14" s="27"/>
      <c r="L14" s="28">
        <v>4</v>
      </c>
    </row>
    <row r="15" spans="1:15">
      <c r="A15" s="29" t="s">
        <v>28</v>
      </c>
      <c r="B15" s="25">
        <v>7</v>
      </c>
      <c r="C15" s="26">
        <v>22</v>
      </c>
      <c r="D15" s="26">
        <v>17</v>
      </c>
      <c r="E15" s="26">
        <v>5</v>
      </c>
      <c r="F15" s="26">
        <v>11</v>
      </c>
      <c r="G15" s="26">
        <v>1</v>
      </c>
      <c r="H15" s="26">
        <v>0</v>
      </c>
      <c r="I15" s="27">
        <f t="shared" si="0"/>
        <v>29.411764705882355</v>
      </c>
      <c r="J15" s="27">
        <f t="shared" si="1"/>
        <v>5.8823529411764701</v>
      </c>
      <c r="K15" s="27"/>
      <c r="L15" s="28">
        <v>5</v>
      </c>
    </row>
    <row r="16" spans="1:15">
      <c r="A16" s="29" t="s">
        <v>30</v>
      </c>
      <c r="B16" s="25">
        <v>7</v>
      </c>
      <c r="C16" s="26">
        <v>17</v>
      </c>
      <c r="D16" s="26">
        <v>16</v>
      </c>
      <c r="E16" s="26">
        <v>6</v>
      </c>
      <c r="F16" s="26">
        <v>9</v>
      </c>
      <c r="G16" s="26">
        <v>1</v>
      </c>
      <c r="H16" s="26">
        <v>0</v>
      </c>
      <c r="I16" s="27">
        <f t="shared" si="0"/>
        <v>37.5</v>
      </c>
      <c r="J16" s="27">
        <f t="shared" si="1"/>
        <v>6.25</v>
      </c>
      <c r="K16" s="27"/>
      <c r="L16" s="28">
        <v>6</v>
      </c>
    </row>
    <row r="17" spans="1:12">
      <c r="A17" s="29" t="s">
        <v>32</v>
      </c>
      <c r="B17" s="25">
        <v>7</v>
      </c>
      <c r="C17" s="26">
        <v>11</v>
      </c>
      <c r="D17" s="26">
        <v>8</v>
      </c>
      <c r="E17" s="26">
        <v>5</v>
      </c>
      <c r="F17" s="26">
        <v>3</v>
      </c>
      <c r="G17" s="26">
        <v>0</v>
      </c>
      <c r="H17" s="26">
        <v>0</v>
      </c>
      <c r="I17" s="27">
        <f t="shared" si="0"/>
        <v>62.5</v>
      </c>
      <c r="J17" s="27">
        <f t="shared" si="1"/>
        <v>0</v>
      </c>
      <c r="K17" s="27"/>
      <c r="L17" s="28">
        <v>5</v>
      </c>
    </row>
    <row r="18" spans="1:12">
      <c r="A18" s="29" t="s">
        <v>35</v>
      </c>
      <c r="B18" s="25">
        <v>7</v>
      </c>
      <c r="C18" s="26">
        <v>7</v>
      </c>
      <c r="D18" s="26">
        <v>5</v>
      </c>
      <c r="E18" s="26">
        <v>1</v>
      </c>
      <c r="F18" s="26">
        <v>3</v>
      </c>
      <c r="G18" s="26">
        <v>0</v>
      </c>
      <c r="H18" s="26">
        <v>1</v>
      </c>
      <c r="I18" s="27">
        <f t="shared" si="0"/>
        <v>20</v>
      </c>
      <c r="J18" s="27">
        <f t="shared" si="1"/>
        <v>20</v>
      </c>
      <c r="K18" s="27"/>
      <c r="L18" s="28">
        <v>3</v>
      </c>
    </row>
    <row r="19" spans="1:12">
      <c r="A19" s="29" t="s">
        <v>37</v>
      </c>
      <c r="B19" s="25">
        <v>7</v>
      </c>
      <c r="C19" s="26">
        <v>12</v>
      </c>
      <c r="D19" s="26">
        <v>11</v>
      </c>
      <c r="E19" s="26">
        <v>3</v>
      </c>
      <c r="F19" s="26">
        <v>4</v>
      </c>
      <c r="G19" s="26">
        <v>1</v>
      </c>
      <c r="H19" s="26">
        <v>3</v>
      </c>
      <c r="I19" s="27">
        <f t="shared" si="0"/>
        <v>27.27272727272727</v>
      </c>
      <c r="J19" s="27">
        <f t="shared" si="1"/>
        <v>36.363636363636367</v>
      </c>
      <c r="K19" s="27"/>
      <c r="L19" s="28">
        <v>4</v>
      </c>
    </row>
    <row r="20" spans="1:12">
      <c r="A20" s="29" t="s">
        <v>40</v>
      </c>
      <c r="B20" s="25">
        <v>7</v>
      </c>
      <c r="C20" s="26">
        <v>10</v>
      </c>
      <c r="D20" s="26">
        <v>10</v>
      </c>
      <c r="E20" s="26">
        <v>4</v>
      </c>
      <c r="F20" s="26">
        <v>2</v>
      </c>
      <c r="G20" s="26">
        <v>2</v>
      </c>
      <c r="H20" s="26">
        <v>2</v>
      </c>
      <c r="I20" s="27">
        <f t="shared" si="0"/>
        <v>40</v>
      </c>
      <c r="J20" s="27">
        <f t="shared" si="1"/>
        <v>40</v>
      </c>
      <c r="K20" s="27"/>
      <c r="L20" s="28">
        <v>4</v>
      </c>
    </row>
    <row r="21" spans="1:12">
      <c r="A21" s="29" t="s">
        <v>42</v>
      </c>
      <c r="B21" s="25">
        <v>7</v>
      </c>
      <c r="C21" s="30">
        <v>8</v>
      </c>
      <c r="D21" s="30">
        <v>8</v>
      </c>
      <c r="E21" s="30">
        <v>4</v>
      </c>
      <c r="F21" s="30">
        <v>1</v>
      </c>
      <c r="G21" s="30">
        <v>2</v>
      </c>
      <c r="H21" s="30">
        <v>1</v>
      </c>
      <c r="I21" s="31">
        <f t="shared" si="0"/>
        <v>50</v>
      </c>
      <c r="J21" s="31">
        <f t="shared" si="1"/>
        <v>37.5</v>
      </c>
      <c r="K21" s="31"/>
      <c r="L21" s="32">
        <v>4</v>
      </c>
    </row>
    <row r="22" spans="1:12" ht="21">
      <c r="A22" s="29" t="s">
        <v>44</v>
      </c>
      <c r="B22" s="25">
        <v>7</v>
      </c>
      <c r="C22" s="26">
        <v>7</v>
      </c>
      <c r="D22" s="26">
        <v>7</v>
      </c>
      <c r="E22" s="26">
        <v>3</v>
      </c>
      <c r="F22" s="26">
        <v>4</v>
      </c>
      <c r="G22" s="26">
        <v>0</v>
      </c>
      <c r="H22" s="26">
        <v>0</v>
      </c>
      <c r="I22" s="27">
        <f t="shared" si="0"/>
        <v>42.857142857142854</v>
      </c>
      <c r="J22" s="27">
        <f t="shared" si="1"/>
        <v>0</v>
      </c>
      <c r="K22" s="27"/>
      <c r="L22" s="28">
        <v>1</v>
      </c>
    </row>
    <row r="23" spans="1:12">
      <c r="A23" s="29" t="s">
        <v>46</v>
      </c>
      <c r="B23" s="25">
        <v>7</v>
      </c>
      <c r="C23" s="26">
        <v>4</v>
      </c>
      <c r="D23" s="26">
        <v>4</v>
      </c>
      <c r="E23" s="26">
        <v>2</v>
      </c>
      <c r="F23" s="26">
        <v>0</v>
      </c>
      <c r="G23" s="26">
        <v>1</v>
      </c>
      <c r="H23" s="26">
        <v>1</v>
      </c>
      <c r="I23" s="27">
        <f t="shared" si="0"/>
        <v>50</v>
      </c>
      <c r="J23" s="27">
        <f t="shared" si="1"/>
        <v>50</v>
      </c>
      <c r="K23" s="27"/>
      <c r="L23" s="28">
        <v>1</v>
      </c>
    </row>
    <row r="24" spans="1:12">
      <c r="A24" s="29" t="s">
        <v>48</v>
      </c>
      <c r="B24" s="25">
        <v>7</v>
      </c>
      <c r="C24" s="26">
        <v>5</v>
      </c>
      <c r="D24" s="26">
        <v>4</v>
      </c>
      <c r="E24" s="26">
        <v>0</v>
      </c>
      <c r="F24" s="26">
        <v>2</v>
      </c>
      <c r="G24" s="26">
        <v>0</v>
      </c>
      <c r="H24" s="26">
        <v>2</v>
      </c>
      <c r="I24" s="27">
        <f t="shared" si="0"/>
        <v>0</v>
      </c>
      <c r="J24" s="27">
        <f t="shared" si="1"/>
        <v>50</v>
      </c>
      <c r="K24" s="27"/>
      <c r="L24" s="28">
        <v>0</v>
      </c>
    </row>
    <row r="25" spans="1:12">
      <c r="A25" s="29" t="s">
        <v>50</v>
      </c>
      <c r="B25" s="25">
        <v>7</v>
      </c>
      <c r="C25" s="26">
        <v>2</v>
      </c>
      <c r="D25" s="26">
        <v>2</v>
      </c>
      <c r="E25" s="26">
        <v>0</v>
      </c>
      <c r="F25" s="26">
        <v>2</v>
      </c>
      <c r="G25" s="26">
        <v>0</v>
      </c>
      <c r="H25" s="26">
        <v>0</v>
      </c>
      <c r="I25" s="27">
        <v>0</v>
      </c>
      <c r="J25" s="27">
        <v>0</v>
      </c>
      <c r="K25" s="27"/>
      <c r="L25" s="28">
        <v>0</v>
      </c>
    </row>
    <row r="26" spans="1:12">
      <c r="A26" s="25" t="s">
        <v>89</v>
      </c>
      <c r="B26" s="33">
        <v>7</v>
      </c>
      <c r="C26" s="25">
        <f t="shared" ref="C26:H26" si="2">SUM(C6:C25)</f>
        <v>289</v>
      </c>
      <c r="D26" s="25">
        <f t="shared" si="2"/>
        <v>241</v>
      </c>
      <c r="E26" s="25">
        <f t="shared" si="2"/>
        <v>70</v>
      </c>
      <c r="F26" s="25">
        <f t="shared" si="2"/>
        <v>96</v>
      </c>
      <c r="G26" s="25">
        <f t="shared" si="2"/>
        <v>43</v>
      </c>
      <c r="H26" s="25">
        <f t="shared" si="2"/>
        <v>32</v>
      </c>
      <c r="I26" s="27">
        <f>E26/D26*100</f>
        <v>29.045643153526974</v>
      </c>
      <c r="J26" s="27">
        <f>(G26+H26)/D26*100</f>
        <v>31.120331950207468</v>
      </c>
      <c r="K26" s="27"/>
      <c r="L26" s="25">
        <f>SUM(L6:L25)</f>
        <v>72</v>
      </c>
    </row>
  </sheetData>
  <mergeCells count="16">
    <mergeCell ref="A8:A10"/>
    <mergeCell ref="A11:A12"/>
    <mergeCell ref="A13:A14"/>
    <mergeCell ref="A4:A5"/>
    <mergeCell ref="B4:B5"/>
    <mergeCell ref="A6:A7"/>
    <mergeCell ref="C4:C5"/>
    <mergeCell ref="A1:O1"/>
    <mergeCell ref="A2:O2"/>
    <mergeCell ref="A3:O3"/>
    <mergeCell ref="J4:J5"/>
    <mergeCell ref="L4:L5"/>
    <mergeCell ref="D4:D5"/>
    <mergeCell ref="E4:H4"/>
    <mergeCell ref="I4:I5"/>
    <mergeCell ref="K4:K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6" sqref="D6:L27"/>
    </sheetView>
  </sheetViews>
  <sheetFormatPr defaultRowHeight="14.5"/>
  <cols>
    <col min="1" max="1" width="15.54296875" customWidth="1"/>
    <col min="2" max="2" width="6.6328125" customWidth="1"/>
    <col min="3" max="3" width="7.08984375" customWidth="1"/>
    <col min="4" max="4" width="7.36328125" customWidth="1"/>
    <col min="5" max="6" width="4.54296875" customWidth="1"/>
    <col min="7" max="7" width="5.54296875" customWidth="1"/>
    <col min="8" max="8" width="5.81640625" customWidth="1"/>
    <col min="9" max="9" width="5.36328125" customWidth="1"/>
    <col min="10" max="10" width="6" customWidth="1"/>
    <col min="11" max="11" width="17.36328125" customWidth="1"/>
    <col min="12" max="12" width="6.6328125" customWidth="1"/>
  </cols>
  <sheetData>
    <row r="1" spans="1:14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75" t="s">
        <v>123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>
      <c r="A4" s="98" t="s">
        <v>1</v>
      </c>
      <c r="B4" s="98" t="s">
        <v>2</v>
      </c>
      <c r="C4" s="89" t="s">
        <v>81</v>
      </c>
      <c r="D4" s="89" t="s">
        <v>82</v>
      </c>
      <c r="E4" s="91" t="s">
        <v>83</v>
      </c>
      <c r="F4" s="92"/>
      <c r="G4" s="92"/>
      <c r="H4" s="93"/>
      <c r="I4" s="89" t="s">
        <v>84</v>
      </c>
      <c r="J4" s="89" t="s">
        <v>85</v>
      </c>
      <c r="K4" s="72" t="s">
        <v>9</v>
      </c>
      <c r="L4" s="89" t="s">
        <v>90</v>
      </c>
    </row>
    <row r="5" spans="1:14">
      <c r="A5" s="99"/>
      <c r="B5" s="99"/>
      <c r="C5" s="90"/>
      <c r="D5" s="90"/>
      <c r="E5" s="13" t="s">
        <v>5</v>
      </c>
      <c r="F5" s="13" t="s">
        <v>6</v>
      </c>
      <c r="G5" s="13" t="s">
        <v>7</v>
      </c>
      <c r="H5" s="13" t="s">
        <v>8</v>
      </c>
      <c r="I5" s="90"/>
      <c r="J5" s="90"/>
      <c r="K5" s="72"/>
      <c r="L5" s="90"/>
    </row>
    <row r="6" spans="1:14">
      <c r="A6" s="84" t="s">
        <v>14</v>
      </c>
      <c r="B6" s="25" t="s">
        <v>117</v>
      </c>
      <c r="C6" s="26">
        <v>15</v>
      </c>
      <c r="D6" s="26"/>
      <c r="E6" s="26"/>
      <c r="F6" s="26"/>
      <c r="G6" s="26"/>
      <c r="H6" s="26"/>
      <c r="I6" s="43"/>
      <c r="J6" s="43"/>
      <c r="K6" s="43"/>
      <c r="L6" s="44"/>
    </row>
    <row r="7" spans="1:14">
      <c r="A7" s="100"/>
      <c r="B7" s="25" t="s">
        <v>118</v>
      </c>
      <c r="C7" s="26">
        <v>21</v>
      </c>
      <c r="D7" s="26"/>
      <c r="E7" s="26"/>
      <c r="F7" s="26"/>
      <c r="G7" s="26"/>
      <c r="H7" s="26"/>
      <c r="I7" s="43"/>
      <c r="J7" s="43"/>
      <c r="K7" s="43"/>
      <c r="L7" s="44"/>
    </row>
    <row r="8" spans="1:14">
      <c r="A8" s="101"/>
      <c r="B8" s="25" t="s">
        <v>119</v>
      </c>
      <c r="C8" s="26">
        <v>25</v>
      </c>
      <c r="D8" s="26"/>
      <c r="E8" s="26"/>
      <c r="F8" s="26"/>
      <c r="G8" s="26"/>
      <c r="H8" s="26"/>
      <c r="I8" s="43"/>
      <c r="J8" s="43"/>
      <c r="K8" s="43"/>
      <c r="L8" s="44"/>
    </row>
    <row r="9" spans="1:14">
      <c r="A9" s="86" t="s">
        <v>19</v>
      </c>
      <c r="B9" s="2" t="s">
        <v>117</v>
      </c>
      <c r="C9" s="26">
        <v>17</v>
      </c>
      <c r="D9" s="26"/>
      <c r="E9" s="26"/>
      <c r="F9" s="26"/>
      <c r="G9" s="26"/>
      <c r="H9" s="26"/>
      <c r="I9" s="27"/>
      <c r="J9" s="27"/>
      <c r="K9" s="27"/>
      <c r="L9" s="44"/>
    </row>
    <row r="10" spans="1:14">
      <c r="A10" s="86"/>
      <c r="B10" s="2" t="s">
        <v>120</v>
      </c>
      <c r="C10" s="26">
        <v>18</v>
      </c>
      <c r="D10" s="26"/>
      <c r="E10" s="26"/>
      <c r="F10" s="26"/>
      <c r="G10" s="26"/>
      <c r="H10" s="26"/>
      <c r="I10" s="27"/>
      <c r="J10" s="27"/>
      <c r="K10" s="27"/>
      <c r="L10" s="28"/>
    </row>
    <row r="11" spans="1:14">
      <c r="A11" s="87" t="s">
        <v>22</v>
      </c>
      <c r="B11" s="2" t="s">
        <v>117</v>
      </c>
      <c r="C11" s="26">
        <v>20</v>
      </c>
      <c r="D11" s="26"/>
      <c r="E11" s="26"/>
      <c r="F11" s="26"/>
      <c r="G11" s="26"/>
      <c r="H11" s="26"/>
      <c r="I11" s="27"/>
      <c r="J11" s="27"/>
      <c r="K11" s="27"/>
      <c r="L11" s="28"/>
    </row>
    <row r="12" spans="1:14">
      <c r="A12" s="87"/>
      <c r="B12" s="2" t="s">
        <v>120</v>
      </c>
      <c r="C12" s="26">
        <v>20</v>
      </c>
      <c r="D12" s="26"/>
      <c r="E12" s="26"/>
      <c r="F12" s="26"/>
      <c r="G12" s="26"/>
      <c r="H12" s="26"/>
      <c r="I12" s="27"/>
      <c r="J12" s="27"/>
      <c r="K12" s="27"/>
      <c r="L12" s="28"/>
    </row>
    <row r="13" spans="1:14">
      <c r="A13" s="45" t="s">
        <v>25</v>
      </c>
      <c r="B13" s="2">
        <v>8</v>
      </c>
      <c r="C13" s="26">
        <v>10</v>
      </c>
      <c r="D13" s="26"/>
      <c r="E13" s="26"/>
      <c r="F13" s="26"/>
      <c r="G13" s="26"/>
      <c r="H13" s="26"/>
      <c r="I13" s="27"/>
      <c r="J13" s="27"/>
      <c r="K13" s="27"/>
      <c r="L13" s="28"/>
    </row>
    <row r="14" spans="1:14">
      <c r="A14" s="29" t="s">
        <v>28</v>
      </c>
      <c r="B14" s="7">
        <v>8</v>
      </c>
      <c r="C14" s="26">
        <v>16</v>
      </c>
      <c r="D14" s="26"/>
      <c r="E14" s="26"/>
      <c r="F14" s="26"/>
      <c r="G14" s="26"/>
      <c r="H14" s="26"/>
      <c r="I14" s="27"/>
      <c r="J14" s="27"/>
      <c r="K14" s="27"/>
      <c r="L14" s="28"/>
    </row>
    <row r="15" spans="1:14">
      <c r="A15" s="29" t="s">
        <v>30</v>
      </c>
      <c r="B15" s="7">
        <v>8</v>
      </c>
      <c r="C15" s="26">
        <v>17</v>
      </c>
      <c r="D15" s="26"/>
      <c r="E15" s="26"/>
      <c r="F15" s="26"/>
      <c r="G15" s="26"/>
      <c r="H15" s="26"/>
      <c r="I15" s="27"/>
      <c r="J15" s="27"/>
      <c r="K15" s="27"/>
      <c r="L15" s="28"/>
    </row>
    <row r="16" spans="1:14">
      <c r="A16" s="29" t="s">
        <v>32</v>
      </c>
      <c r="B16" s="7">
        <v>8</v>
      </c>
      <c r="C16" s="26">
        <v>10</v>
      </c>
      <c r="D16" s="26"/>
      <c r="E16" s="26"/>
      <c r="F16" s="26"/>
      <c r="G16" s="26"/>
      <c r="H16" s="26"/>
      <c r="I16" s="27"/>
      <c r="J16" s="27"/>
      <c r="K16" s="27"/>
      <c r="L16" s="28"/>
    </row>
    <row r="17" spans="1:12">
      <c r="A17" s="29" t="s">
        <v>35</v>
      </c>
      <c r="B17" s="7">
        <v>8</v>
      </c>
      <c r="C17" s="26">
        <v>12</v>
      </c>
      <c r="D17" s="26"/>
      <c r="E17" s="26"/>
      <c r="F17" s="26"/>
      <c r="G17" s="26"/>
      <c r="H17" s="26"/>
      <c r="I17" s="27"/>
      <c r="J17" s="27"/>
      <c r="K17" s="27"/>
      <c r="L17" s="28"/>
    </row>
    <row r="18" spans="1:12">
      <c r="A18" s="29" t="s">
        <v>37</v>
      </c>
      <c r="B18" s="7">
        <v>8</v>
      </c>
      <c r="C18" s="26">
        <v>7</v>
      </c>
      <c r="D18" s="26"/>
      <c r="E18" s="26"/>
      <c r="F18" s="26"/>
      <c r="G18" s="26"/>
      <c r="H18" s="26"/>
      <c r="I18" s="27"/>
      <c r="J18" s="27"/>
      <c r="K18" s="27"/>
      <c r="L18" s="28"/>
    </row>
    <row r="19" spans="1:12">
      <c r="A19" s="29" t="s">
        <v>40</v>
      </c>
      <c r="B19" s="7">
        <v>8</v>
      </c>
      <c r="C19" s="46">
        <v>9</v>
      </c>
      <c r="D19" s="46"/>
      <c r="E19" s="46"/>
      <c r="F19" s="46"/>
      <c r="G19" s="46"/>
      <c r="H19" s="46"/>
      <c r="I19" s="27"/>
      <c r="J19" s="27"/>
      <c r="K19" s="27"/>
      <c r="L19" s="28"/>
    </row>
    <row r="20" spans="1:12">
      <c r="A20" s="29" t="s">
        <v>42</v>
      </c>
      <c r="B20" s="47">
        <v>8</v>
      </c>
      <c r="C20" s="30">
        <v>11</v>
      </c>
      <c r="D20" s="30"/>
      <c r="E20" s="30"/>
      <c r="F20" s="30"/>
      <c r="G20" s="30"/>
      <c r="H20" s="30"/>
      <c r="I20" s="31"/>
      <c r="J20" s="31"/>
      <c r="K20" s="31"/>
      <c r="L20" s="32"/>
    </row>
    <row r="21" spans="1:12" ht="21">
      <c r="A21" s="29" t="s">
        <v>44</v>
      </c>
      <c r="B21" s="7">
        <v>8</v>
      </c>
      <c r="C21" s="26">
        <v>4</v>
      </c>
      <c r="D21" s="26"/>
      <c r="E21" s="26"/>
      <c r="F21" s="26"/>
      <c r="G21" s="26"/>
      <c r="H21" s="26"/>
      <c r="I21" s="27"/>
      <c r="J21" s="27"/>
      <c r="K21" s="27"/>
      <c r="L21" s="28"/>
    </row>
    <row r="22" spans="1:12">
      <c r="A22" s="29" t="s">
        <v>46</v>
      </c>
      <c r="B22" s="7">
        <v>8</v>
      </c>
      <c r="C22" s="26">
        <v>3</v>
      </c>
      <c r="D22" s="26"/>
      <c r="E22" s="26"/>
      <c r="F22" s="26"/>
      <c r="G22" s="26"/>
      <c r="H22" s="26"/>
      <c r="I22" s="27"/>
      <c r="J22" s="27"/>
      <c r="K22" s="27"/>
      <c r="L22" s="28"/>
    </row>
    <row r="23" spans="1:12">
      <c r="A23" s="29" t="s">
        <v>48</v>
      </c>
      <c r="B23" s="7">
        <v>8</v>
      </c>
      <c r="C23" s="26">
        <v>10</v>
      </c>
      <c r="D23" s="26"/>
      <c r="E23" s="26"/>
      <c r="F23" s="26"/>
      <c r="G23" s="26"/>
      <c r="H23" s="26"/>
      <c r="I23" s="27"/>
      <c r="J23" s="27"/>
      <c r="K23" s="27"/>
      <c r="L23" s="28"/>
    </row>
    <row r="24" spans="1:12">
      <c r="A24" s="29" t="s">
        <v>50</v>
      </c>
      <c r="B24" s="7">
        <v>8</v>
      </c>
      <c r="C24" s="26">
        <v>1</v>
      </c>
      <c r="D24" s="26"/>
      <c r="E24" s="26"/>
      <c r="F24" s="26"/>
      <c r="G24" s="26"/>
      <c r="H24" s="26"/>
      <c r="I24" s="27"/>
      <c r="J24" s="27"/>
      <c r="K24" s="27"/>
      <c r="L24" s="28"/>
    </row>
    <row r="25" spans="1:12">
      <c r="A25" s="29" t="s">
        <v>121</v>
      </c>
      <c r="B25" s="7">
        <v>8</v>
      </c>
      <c r="C25" s="26">
        <v>2</v>
      </c>
      <c r="D25" s="26"/>
      <c r="E25" s="26"/>
      <c r="F25" s="26"/>
      <c r="G25" s="26"/>
      <c r="H25" s="26"/>
      <c r="I25" s="27"/>
      <c r="J25" s="27"/>
      <c r="K25" s="27"/>
      <c r="L25" s="28"/>
    </row>
    <row r="26" spans="1:12">
      <c r="A26" s="48" t="s">
        <v>52</v>
      </c>
      <c r="B26" s="7">
        <v>8</v>
      </c>
      <c r="C26" s="26">
        <v>3</v>
      </c>
      <c r="D26" s="26"/>
      <c r="E26" s="26"/>
      <c r="F26" s="26"/>
      <c r="G26" s="26"/>
      <c r="H26" s="26"/>
      <c r="I26" s="27"/>
      <c r="J26" s="27"/>
      <c r="K26" s="27"/>
      <c r="L26" s="28"/>
    </row>
    <row r="27" spans="1:12">
      <c r="A27" s="10" t="s">
        <v>122</v>
      </c>
      <c r="B27" s="7">
        <v>8</v>
      </c>
      <c r="C27" s="25">
        <f t="shared" ref="C27" si="0">SUM(C6:C26)</f>
        <v>251</v>
      </c>
      <c r="D27" s="25"/>
      <c r="E27" s="25"/>
      <c r="F27" s="25"/>
      <c r="G27" s="25"/>
      <c r="H27" s="25"/>
      <c r="I27" s="27"/>
      <c r="J27" s="27"/>
      <c r="K27" s="27"/>
      <c r="L27" s="25"/>
    </row>
  </sheetData>
  <mergeCells count="15">
    <mergeCell ref="A1:N1"/>
    <mergeCell ref="A2:N2"/>
    <mergeCell ref="A3:N3"/>
    <mergeCell ref="J4:J5"/>
    <mergeCell ref="L4:L5"/>
    <mergeCell ref="A6:A8"/>
    <mergeCell ref="A9:A10"/>
    <mergeCell ref="A11:A12"/>
    <mergeCell ref="K4:K5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topLeftCell="A13" workbookViewId="0">
      <selection activeCell="J26" sqref="J26"/>
    </sheetView>
  </sheetViews>
  <sheetFormatPr defaultRowHeight="14.5"/>
  <cols>
    <col min="1" max="1" width="18.1796875" customWidth="1"/>
    <col min="2" max="2" width="4.36328125" customWidth="1"/>
    <col min="3" max="3" width="6.453125" customWidth="1"/>
    <col min="4" max="4" width="6.08984375" customWidth="1"/>
    <col min="5" max="5" width="3.90625" customWidth="1"/>
    <col min="6" max="7" width="4.453125" customWidth="1"/>
    <col min="8" max="8" width="4.54296875" customWidth="1"/>
    <col min="9" max="9" width="5" customWidth="1"/>
    <col min="10" max="10" width="5.08984375" customWidth="1"/>
    <col min="11" max="11" width="19.90625" customWidth="1"/>
    <col min="12" max="12" width="6.453125" customWidth="1"/>
  </cols>
  <sheetData>
    <row r="1" spans="1:1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>
      <c r="A2" s="75" t="s">
        <v>123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>
      <c r="A4" s="98" t="s">
        <v>1</v>
      </c>
      <c r="B4" s="98" t="s">
        <v>2</v>
      </c>
      <c r="C4" s="89" t="s">
        <v>81</v>
      </c>
      <c r="D4" s="89" t="s">
        <v>82</v>
      </c>
      <c r="E4" s="91" t="s">
        <v>83</v>
      </c>
      <c r="F4" s="92"/>
      <c r="G4" s="92"/>
      <c r="H4" s="93"/>
      <c r="I4" s="89" t="s">
        <v>84</v>
      </c>
      <c r="J4" s="89" t="s">
        <v>85</v>
      </c>
      <c r="K4" s="72" t="s">
        <v>9</v>
      </c>
      <c r="L4" s="89" t="s">
        <v>90</v>
      </c>
    </row>
    <row r="5" spans="1:15" ht="25.75" customHeight="1">
      <c r="A5" s="99"/>
      <c r="B5" s="99"/>
      <c r="C5" s="90"/>
      <c r="D5" s="90"/>
      <c r="E5" s="13" t="s">
        <v>5</v>
      </c>
      <c r="F5" s="13" t="s">
        <v>6</v>
      </c>
      <c r="G5" s="13" t="s">
        <v>7</v>
      </c>
      <c r="H5" s="13" t="s">
        <v>8</v>
      </c>
      <c r="I5" s="90"/>
      <c r="J5" s="90"/>
      <c r="K5" s="72"/>
      <c r="L5" s="90"/>
    </row>
    <row r="6" spans="1:15">
      <c r="A6" s="82" t="s">
        <v>14</v>
      </c>
      <c r="B6" s="25" t="s">
        <v>117</v>
      </c>
      <c r="C6" s="26">
        <v>15</v>
      </c>
      <c r="D6" s="26">
        <v>12</v>
      </c>
      <c r="E6" s="26">
        <v>5</v>
      </c>
      <c r="F6" s="26">
        <v>7</v>
      </c>
      <c r="G6" s="26">
        <v>0</v>
      </c>
      <c r="H6" s="26">
        <v>0</v>
      </c>
      <c r="I6" s="49">
        <f t="shared" ref="I6:I27" si="0">E6/D6*100</f>
        <v>41.666666666666671</v>
      </c>
      <c r="J6" s="49">
        <f t="shared" ref="J6:J27" si="1">(G6+H6)/D6*100</f>
        <v>0</v>
      </c>
      <c r="K6" s="49"/>
      <c r="L6" s="25">
        <v>5</v>
      </c>
    </row>
    <row r="7" spans="1:15">
      <c r="A7" s="102"/>
      <c r="B7" s="25" t="s">
        <v>118</v>
      </c>
      <c r="C7" s="26">
        <v>21</v>
      </c>
      <c r="D7" s="26">
        <v>18</v>
      </c>
      <c r="E7" s="26">
        <v>7</v>
      </c>
      <c r="F7" s="26">
        <v>2</v>
      </c>
      <c r="G7" s="26">
        <v>3</v>
      </c>
      <c r="H7" s="26">
        <v>6</v>
      </c>
      <c r="I7" s="49">
        <f t="shared" si="0"/>
        <v>38.888888888888893</v>
      </c>
      <c r="J7" s="49">
        <f t="shared" si="1"/>
        <v>50</v>
      </c>
      <c r="K7" s="49"/>
      <c r="L7" s="25">
        <v>5</v>
      </c>
    </row>
    <row r="8" spans="1:15">
      <c r="A8" s="90"/>
      <c r="B8" s="25" t="s">
        <v>119</v>
      </c>
      <c r="C8" s="26">
        <v>25</v>
      </c>
      <c r="D8" s="26">
        <v>18</v>
      </c>
      <c r="E8" s="26">
        <v>5</v>
      </c>
      <c r="F8" s="26">
        <v>11</v>
      </c>
      <c r="G8" s="26">
        <v>1</v>
      </c>
      <c r="H8" s="26">
        <v>1</v>
      </c>
      <c r="I8" s="49">
        <f t="shared" si="0"/>
        <v>27.777777777777779</v>
      </c>
      <c r="J8" s="49">
        <f t="shared" si="1"/>
        <v>11.111111111111111</v>
      </c>
      <c r="K8" s="49"/>
      <c r="L8" s="25">
        <v>5</v>
      </c>
    </row>
    <row r="9" spans="1:15">
      <c r="A9" s="72" t="s">
        <v>19</v>
      </c>
      <c r="B9" s="1" t="s">
        <v>117</v>
      </c>
      <c r="C9" s="26">
        <v>17</v>
      </c>
      <c r="D9" s="26">
        <v>14</v>
      </c>
      <c r="E9" s="26">
        <v>3</v>
      </c>
      <c r="F9" s="26">
        <v>5</v>
      </c>
      <c r="G9" s="26">
        <v>3</v>
      </c>
      <c r="H9" s="26">
        <v>3</v>
      </c>
      <c r="I9" s="49">
        <f t="shared" si="0"/>
        <v>21.428571428571427</v>
      </c>
      <c r="J9" s="49">
        <f t="shared" si="1"/>
        <v>42.857142857142854</v>
      </c>
      <c r="K9" s="49"/>
      <c r="L9" s="25">
        <v>3</v>
      </c>
    </row>
    <row r="10" spans="1:15">
      <c r="A10" s="72"/>
      <c r="B10" s="1" t="s">
        <v>120</v>
      </c>
      <c r="C10" s="26">
        <v>18</v>
      </c>
      <c r="D10" s="26">
        <v>15</v>
      </c>
      <c r="E10" s="26">
        <v>3</v>
      </c>
      <c r="F10" s="26">
        <v>6</v>
      </c>
      <c r="G10" s="26">
        <v>3</v>
      </c>
      <c r="H10" s="26">
        <v>3</v>
      </c>
      <c r="I10" s="49">
        <f t="shared" si="0"/>
        <v>20</v>
      </c>
      <c r="J10" s="49">
        <f t="shared" si="1"/>
        <v>40</v>
      </c>
      <c r="K10" s="49"/>
      <c r="L10" s="25">
        <v>3</v>
      </c>
    </row>
    <row r="11" spans="1:15">
      <c r="A11" s="77" t="s">
        <v>22</v>
      </c>
      <c r="B11" s="1" t="s">
        <v>117</v>
      </c>
      <c r="C11" s="26">
        <v>20</v>
      </c>
      <c r="D11" s="26">
        <v>17</v>
      </c>
      <c r="E11" s="26">
        <v>3</v>
      </c>
      <c r="F11" s="26">
        <v>5</v>
      </c>
      <c r="G11" s="26">
        <v>7</v>
      </c>
      <c r="H11" s="26">
        <v>2</v>
      </c>
      <c r="I11" s="49">
        <f t="shared" si="0"/>
        <v>17.647058823529413</v>
      </c>
      <c r="J11" s="49">
        <f t="shared" si="1"/>
        <v>52.941176470588239</v>
      </c>
      <c r="K11" s="49"/>
      <c r="L11" s="25">
        <v>4</v>
      </c>
    </row>
    <row r="12" spans="1:15">
      <c r="A12" s="77"/>
      <c r="B12" s="1" t="s">
        <v>120</v>
      </c>
      <c r="C12" s="26">
        <v>20</v>
      </c>
      <c r="D12" s="26">
        <v>17</v>
      </c>
      <c r="E12" s="26">
        <v>3</v>
      </c>
      <c r="F12" s="26">
        <v>8</v>
      </c>
      <c r="G12" s="26">
        <v>4</v>
      </c>
      <c r="H12" s="26">
        <v>2</v>
      </c>
      <c r="I12" s="49">
        <f t="shared" si="0"/>
        <v>17.647058823529413</v>
      </c>
      <c r="J12" s="49">
        <f t="shared" si="1"/>
        <v>35.294117647058826</v>
      </c>
      <c r="K12" s="49"/>
      <c r="L12" s="25">
        <v>3</v>
      </c>
    </row>
    <row r="13" spans="1:15">
      <c r="A13" s="17" t="s">
        <v>25</v>
      </c>
      <c r="B13" s="1">
        <v>8</v>
      </c>
      <c r="C13" s="26">
        <v>10</v>
      </c>
      <c r="D13" s="26">
        <v>10</v>
      </c>
      <c r="E13" s="26">
        <v>3</v>
      </c>
      <c r="F13" s="26">
        <v>5</v>
      </c>
      <c r="G13" s="26">
        <v>0</v>
      </c>
      <c r="H13" s="26">
        <v>2</v>
      </c>
      <c r="I13" s="49">
        <f t="shared" si="0"/>
        <v>30</v>
      </c>
      <c r="J13" s="49">
        <f t="shared" si="1"/>
        <v>20</v>
      </c>
      <c r="K13" s="49"/>
      <c r="L13" s="25">
        <v>3</v>
      </c>
    </row>
    <row r="14" spans="1:15">
      <c r="A14" s="10" t="s">
        <v>28</v>
      </c>
      <c r="B14" s="20">
        <v>8</v>
      </c>
      <c r="C14" s="26">
        <v>16</v>
      </c>
      <c r="D14" s="26">
        <v>16</v>
      </c>
      <c r="E14" s="26">
        <v>4</v>
      </c>
      <c r="F14" s="26">
        <v>12</v>
      </c>
      <c r="G14" s="26">
        <v>0</v>
      </c>
      <c r="H14" s="26">
        <v>0</v>
      </c>
      <c r="I14" s="49">
        <f t="shared" si="0"/>
        <v>25</v>
      </c>
      <c r="J14" s="49">
        <f t="shared" si="1"/>
        <v>0</v>
      </c>
      <c r="K14" s="49"/>
      <c r="L14" s="25">
        <v>4</v>
      </c>
    </row>
    <row r="15" spans="1:15">
      <c r="A15" s="10" t="s">
        <v>30</v>
      </c>
      <c r="B15" s="20">
        <v>8</v>
      </c>
      <c r="C15" s="26">
        <v>17</v>
      </c>
      <c r="D15" s="26">
        <v>15</v>
      </c>
      <c r="E15" s="26">
        <v>5</v>
      </c>
      <c r="F15" s="26">
        <v>9</v>
      </c>
      <c r="G15" s="26">
        <v>1</v>
      </c>
      <c r="H15" s="26">
        <v>0</v>
      </c>
      <c r="I15" s="49">
        <f t="shared" si="0"/>
        <v>33.333333333333329</v>
      </c>
      <c r="J15" s="49">
        <f t="shared" si="1"/>
        <v>6.666666666666667</v>
      </c>
      <c r="K15" s="49"/>
      <c r="L15" s="25">
        <v>5</v>
      </c>
    </row>
    <row r="16" spans="1:15">
      <c r="A16" s="10" t="s">
        <v>32</v>
      </c>
      <c r="B16" s="20">
        <v>8</v>
      </c>
      <c r="C16" s="26">
        <v>10</v>
      </c>
      <c r="D16" s="26">
        <v>9</v>
      </c>
      <c r="E16" s="26">
        <v>4</v>
      </c>
      <c r="F16" s="26">
        <v>3</v>
      </c>
      <c r="G16" s="26">
        <v>1</v>
      </c>
      <c r="H16" s="26">
        <v>1</v>
      </c>
      <c r="I16" s="49">
        <f t="shared" si="0"/>
        <v>44.444444444444443</v>
      </c>
      <c r="J16" s="49">
        <f t="shared" si="1"/>
        <v>22.222222222222221</v>
      </c>
      <c r="K16" s="49"/>
      <c r="L16" s="25">
        <v>4</v>
      </c>
    </row>
    <row r="17" spans="1:12">
      <c r="A17" s="10" t="s">
        <v>35</v>
      </c>
      <c r="B17" s="20">
        <v>8</v>
      </c>
      <c r="C17" s="26">
        <v>12</v>
      </c>
      <c r="D17" s="26">
        <v>12</v>
      </c>
      <c r="E17" s="26">
        <v>6</v>
      </c>
      <c r="F17" s="26">
        <v>4</v>
      </c>
      <c r="G17" s="26">
        <v>1</v>
      </c>
      <c r="H17" s="26">
        <v>1</v>
      </c>
      <c r="I17" s="49">
        <f t="shared" si="0"/>
        <v>50</v>
      </c>
      <c r="J17" s="49">
        <f t="shared" si="1"/>
        <v>16.666666666666664</v>
      </c>
      <c r="K17" s="49"/>
      <c r="L17" s="25">
        <v>5</v>
      </c>
    </row>
    <row r="18" spans="1:12">
      <c r="A18" s="10" t="s">
        <v>37</v>
      </c>
      <c r="B18" s="20">
        <v>8</v>
      </c>
      <c r="C18" s="26">
        <v>7</v>
      </c>
      <c r="D18" s="26">
        <v>6</v>
      </c>
      <c r="E18" s="26">
        <v>3</v>
      </c>
      <c r="F18" s="26">
        <v>2</v>
      </c>
      <c r="G18" s="26">
        <v>0</v>
      </c>
      <c r="H18" s="26">
        <v>1</v>
      </c>
      <c r="I18" s="49">
        <f t="shared" si="0"/>
        <v>50</v>
      </c>
      <c r="J18" s="49">
        <f t="shared" si="1"/>
        <v>16.666666666666664</v>
      </c>
      <c r="K18" s="49"/>
      <c r="L18" s="25">
        <v>4</v>
      </c>
    </row>
    <row r="19" spans="1:12">
      <c r="A19" s="10" t="s">
        <v>40</v>
      </c>
      <c r="B19" s="20">
        <v>8</v>
      </c>
      <c r="C19" s="46">
        <v>9</v>
      </c>
      <c r="D19" s="46">
        <v>8</v>
      </c>
      <c r="E19" s="46">
        <v>1</v>
      </c>
      <c r="F19" s="46">
        <v>5</v>
      </c>
      <c r="G19" s="46">
        <v>1</v>
      </c>
      <c r="H19" s="46">
        <v>1</v>
      </c>
      <c r="I19" s="49">
        <f>E19/D19*100</f>
        <v>12.5</v>
      </c>
      <c r="J19" s="49">
        <f>(G19+H19)/D19*100</f>
        <v>25</v>
      </c>
      <c r="K19" s="49"/>
      <c r="L19" s="25">
        <v>1</v>
      </c>
    </row>
    <row r="20" spans="1:12">
      <c r="A20" s="10" t="s">
        <v>42</v>
      </c>
      <c r="B20" s="40">
        <v>8</v>
      </c>
      <c r="C20" s="30">
        <v>11</v>
      </c>
      <c r="D20" s="30">
        <v>9</v>
      </c>
      <c r="E20" s="30">
        <v>4</v>
      </c>
      <c r="F20" s="30">
        <v>2</v>
      </c>
      <c r="G20" s="30">
        <v>2</v>
      </c>
      <c r="H20" s="30">
        <v>1</v>
      </c>
      <c r="I20" s="50">
        <f t="shared" si="0"/>
        <v>44.444444444444443</v>
      </c>
      <c r="J20" s="50">
        <f t="shared" si="1"/>
        <v>33.333333333333329</v>
      </c>
      <c r="K20" s="50"/>
      <c r="L20" s="51">
        <v>5</v>
      </c>
    </row>
    <row r="21" spans="1:12">
      <c r="A21" s="10" t="s">
        <v>44</v>
      </c>
      <c r="B21" s="20">
        <v>8</v>
      </c>
      <c r="C21" s="26">
        <v>4</v>
      </c>
      <c r="D21" s="26">
        <v>4</v>
      </c>
      <c r="E21" s="26">
        <v>2</v>
      </c>
      <c r="F21" s="26">
        <v>1</v>
      </c>
      <c r="G21" s="26">
        <v>0</v>
      </c>
      <c r="H21" s="26">
        <v>1</v>
      </c>
      <c r="I21" s="49">
        <f>E21/D21*100</f>
        <v>50</v>
      </c>
      <c r="J21" s="49">
        <f>(G21+H21)/D21*100</f>
        <v>25</v>
      </c>
      <c r="K21" s="49"/>
      <c r="L21" s="25">
        <v>0</v>
      </c>
    </row>
    <row r="22" spans="1:12">
      <c r="A22" s="10" t="s">
        <v>46</v>
      </c>
      <c r="B22" s="20">
        <v>8</v>
      </c>
      <c r="C22" s="26">
        <v>3</v>
      </c>
      <c r="D22" s="26">
        <v>3</v>
      </c>
      <c r="E22" s="26">
        <v>0</v>
      </c>
      <c r="F22" s="26">
        <v>2</v>
      </c>
      <c r="G22" s="26">
        <v>0</v>
      </c>
      <c r="H22" s="26">
        <v>1</v>
      </c>
      <c r="I22" s="49">
        <f t="shared" si="0"/>
        <v>0</v>
      </c>
      <c r="J22" s="49">
        <f t="shared" si="1"/>
        <v>33.333333333333329</v>
      </c>
      <c r="K22" s="49"/>
      <c r="L22" s="25">
        <v>0</v>
      </c>
    </row>
    <row r="23" spans="1:12">
      <c r="A23" s="10" t="s">
        <v>48</v>
      </c>
      <c r="B23" s="20">
        <v>8</v>
      </c>
      <c r="C23" s="26">
        <v>10</v>
      </c>
      <c r="D23" s="26">
        <v>9</v>
      </c>
      <c r="E23" s="26">
        <v>1</v>
      </c>
      <c r="F23" s="26">
        <v>5</v>
      </c>
      <c r="G23" s="26">
        <v>2</v>
      </c>
      <c r="H23" s="26">
        <v>1</v>
      </c>
      <c r="I23" s="49">
        <f t="shared" si="0"/>
        <v>11.111111111111111</v>
      </c>
      <c r="J23" s="49">
        <f t="shared" si="1"/>
        <v>33.333333333333329</v>
      </c>
      <c r="K23" s="49"/>
      <c r="L23" s="25">
        <v>1</v>
      </c>
    </row>
    <row r="24" spans="1:12">
      <c r="A24" s="10" t="s">
        <v>50</v>
      </c>
      <c r="B24" s="20">
        <v>8</v>
      </c>
      <c r="C24" s="26">
        <v>1</v>
      </c>
      <c r="D24" s="26">
        <v>1</v>
      </c>
      <c r="E24" s="26">
        <v>0</v>
      </c>
      <c r="F24" s="26">
        <v>1</v>
      </c>
      <c r="G24" s="26">
        <v>0</v>
      </c>
      <c r="H24" s="26">
        <v>0</v>
      </c>
      <c r="I24" s="49">
        <f t="shared" si="0"/>
        <v>0</v>
      </c>
      <c r="J24" s="49">
        <f t="shared" si="1"/>
        <v>0</v>
      </c>
      <c r="K24" s="49"/>
      <c r="L24" s="25">
        <v>0</v>
      </c>
    </row>
    <row r="25" spans="1:12">
      <c r="A25" s="10" t="s">
        <v>121</v>
      </c>
      <c r="B25" s="20">
        <v>8</v>
      </c>
      <c r="C25" s="26">
        <v>2</v>
      </c>
      <c r="D25" s="26">
        <v>2</v>
      </c>
      <c r="E25" s="26">
        <v>0</v>
      </c>
      <c r="F25" s="26">
        <v>2</v>
      </c>
      <c r="G25" s="26">
        <v>0</v>
      </c>
      <c r="H25" s="26">
        <v>0</v>
      </c>
      <c r="I25" s="49">
        <f t="shared" si="0"/>
        <v>0</v>
      </c>
      <c r="J25" s="49">
        <f t="shared" si="1"/>
        <v>0</v>
      </c>
      <c r="K25" s="49"/>
      <c r="L25" s="25">
        <v>2</v>
      </c>
    </row>
    <row r="26" spans="1:12">
      <c r="A26" s="13" t="s">
        <v>52</v>
      </c>
      <c r="B26" s="20">
        <v>8</v>
      </c>
      <c r="C26" s="26">
        <v>3</v>
      </c>
      <c r="D26" s="26">
        <v>2</v>
      </c>
      <c r="E26" s="26">
        <v>1</v>
      </c>
      <c r="F26" s="26">
        <v>1</v>
      </c>
      <c r="G26" s="26">
        <v>0</v>
      </c>
      <c r="H26" s="26">
        <v>0</v>
      </c>
      <c r="I26" s="49">
        <f t="shared" si="0"/>
        <v>50</v>
      </c>
      <c r="J26" s="49">
        <f t="shared" si="1"/>
        <v>0</v>
      </c>
      <c r="K26" s="49"/>
      <c r="L26" s="25">
        <v>1</v>
      </c>
    </row>
    <row r="27" spans="1:12">
      <c r="A27" s="10" t="s">
        <v>122</v>
      </c>
      <c r="B27" s="20">
        <v>8</v>
      </c>
      <c r="C27" s="25">
        <f t="shared" ref="C27:H27" si="2">SUM(C6:C26)</f>
        <v>251</v>
      </c>
      <c r="D27" s="25">
        <f t="shared" si="2"/>
        <v>217</v>
      </c>
      <c r="E27" s="25">
        <f t="shared" si="2"/>
        <v>63</v>
      </c>
      <c r="F27" s="25">
        <f t="shared" si="2"/>
        <v>98</v>
      </c>
      <c r="G27" s="25">
        <f t="shared" si="2"/>
        <v>29</v>
      </c>
      <c r="H27" s="25">
        <f t="shared" si="2"/>
        <v>27</v>
      </c>
      <c r="I27" s="49">
        <f t="shared" si="0"/>
        <v>29.032258064516132</v>
      </c>
      <c r="J27" s="49">
        <f t="shared" si="1"/>
        <v>25.806451612903224</v>
      </c>
      <c r="K27" s="49"/>
      <c r="L27" s="25">
        <f>SUM(L6:L26)</f>
        <v>63</v>
      </c>
    </row>
  </sheetData>
  <mergeCells count="15">
    <mergeCell ref="A1:O1"/>
    <mergeCell ref="A2:O2"/>
    <mergeCell ref="A3:O3"/>
    <mergeCell ref="J4:J5"/>
    <mergeCell ref="K4:K5"/>
    <mergeCell ref="L4:L5"/>
    <mergeCell ref="C4:C5"/>
    <mergeCell ref="D4:D5"/>
    <mergeCell ref="E4:H4"/>
    <mergeCell ref="I4:I5"/>
    <mergeCell ref="A6:A8"/>
    <mergeCell ref="A9:A10"/>
    <mergeCell ref="A11:A12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topLeftCell="A16" workbookViewId="0">
      <selection activeCell="C27" sqref="C27"/>
    </sheetView>
  </sheetViews>
  <sheetFormatPr defaultRowHeight="14.5"/>
  <cols>
    <col min="1" max="1" width="17" customWidth="1"/>
    <col min="2" max="2" width="4.90625" customWidth="1"/>
    <col min="3" max="3" width="7" customWidth="1"/>
    <col min="4" max="4" width="7.36328125" customWidth="1"/>
    <col min="5" max="5" width="4.453125" customWidth="1"/>
    <col min="6" max="6" width="4.81640625" customWidth="1"/>
    <col min="7" max="7" width="4.6328125" customWidth="1"/>
    <col min="8" max="8" width="4.453125" customWidth="1"/>
    <col min="9" max="10" width="4.54296875" customWidth="1"/>
    <col min="11" max="11" width="4.6328125" customWidth="1"/>
    <col min="12" max="12" width="18.08984375" customWidth="1"/>
    <col min="13" max="13" width="5.90625" customWidth="1"/>
  </cols>
  <sheetData>
    <row r="1" spans="1:14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75" t="s">
        <v>146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22.75" customHeight="1">
      <c r="A4" s="72" t="s">
        <v>1</v>
      </c>
      <c r="B4" s="72" t="s">
        <v>2</v>
      </c>
      <c r="C4" s="72" t="s">
        <v>3</v>
      </c>
      <c r="D4" s="82" t="s">
        <v>91</v>
      </c>
      <c r="E4" s="72" t="s">
        <v>92</v>
      </c>
      <c r="F4" s="72"/>
      <c r="G4" s="72"/>
      <c r="H4" s="72"/>
      <c r="I4" s="1" t="s">
        <v>93</v>
      </c>
      <c r="J4" s="103" t="s">
        <v>94</v>
      </c>
      <c r="K4" s="104"/>
      <c r="L4" s="72" t="s">
        <v>9</v>
      </c>
      <c r="M4" s="72" t="s">
        <v>10</v>
      </c>
    </row>
    <row r="5" spans="1:14" ht="43.75" customHeight="1">
      <c r="A5" s="72"/>
      <c r="B5" s="72"/>
      <c r="C5" s="72"/>
      <c r="D5" s="88"/>
      <c r="E5" s="1" t="s">
        <v>5</v>
      </c>
      <c r="F5" s="1" t="s">
        <v>6</v>
      </c>
      <c r="G5" s="1" t="s">
        <v>7</v>
      </c>
      <c r="H5" s="1" t="s">
        <v>8</v>
      </c>
      <c r="I5" s="1" t="s">
        <v>13</v>
      </c>
      <c r="J5" s="1" t="s">
        <v>12</v>
      </c>
      <c r="K5" s="1" t="s">
        <v>13</v>
      </c>
      <c r="L5" s="72"/>
      <c r="M5" s="72"/>
    </row>
    <row r="6" spans="1:14" ht="21" customHeight="1">
      <c r="A6" s="89" t="s">
        <v>14</v>
      </c>
      <c r="B6" s="13" t="s">
        <v>124</v>
      </c>
      <c r="C6" s="1">
        <v>28</v>
      </c>
      <c r="D6" s="1">
        <v>28</v>
      </c>
      <c r="E6" s="1">
        <v>1</v>
      </c>
      <c r="F6" s="1">
        <v>18</v>
      </c>
      <c r="G6" s="1">
        <v>7</v>
      </c>
      <c r="H6" s="1">
        <v>2</v>
      </c>
      <c r="I6" s="52">
        <f>E6/D6*100</f>
        <v>3.5714285714285712</v>
      </c>
      <c r="J6" s="1">
        <v>9</v>
      </c>
      <c r="K6" s="52">
        <f>J6/D6*100</f>
        <v>32.142857142857146</v>
      </c>
      <c r="L6" s="1" t="s">
        <v>125</v>
      </c>
      <c r="M6" s="1">
        <v>1</v>
      </c>
    </row>
    <row r="7" spans="1:14" ht="21.65" customHeight="1">
      <c r="A7" s="90"/>
      <c r="B7" s="13" t="s">
        <v>126</v>
      </c>
      <c r="C7" s="1">
        <v>27</v>
      </c>
      <c r="D7" s="1">
        <v>25</v>
      </c>
      <c r="E7" s="1">
        <v>3</v>
      </c>
      <c r="F7" s="1">
        <v>9</v>
      </c>
      <c r="G7" s="1">
        <v>11</v>
      </c>
      <c r="H7" s="1">
        <v>2</v>
      </c>
      <c r="I7" s="1">
        <f>E7/D7*100</f>
        <v>12</v>
      </c>
      <c r="J7" s="1">
        <v>13</v>
      </c>
      <c r="K7" s="1">
        <f>J7/D7*100</f>
        <v>52</v>
      </c>
      <c r="L7" s="1" t="s">
        <v>127</v>
      </c>
      <c r="M7" s="1">
        <v>3</v>
      </c>
    </row>
    <row r="8" spans="1:14" ht="22.75" customHeight="1">
      <c r="A8" s="72" t="s">
        <v>19</v>
      </c>
      <c r="B8" s="13" t="s">
        <v>124</v>
      </c>
      <c r="C8" s="1">
        <v>22</v>
      </c>
      <c r="D8" s="1">
        <v>20</v>
      </c>
      <c r="E8" s="1">
        <v>3</v>
      </c>
      <c r="F8" s="1">
        <v>9</v>
      </c>
      <c r="G8" s="1">
        <v>8</v>
      </c>
      <c r="H8" s="1">
        <v>0</v>
      </c>
      <c r="I8" s="1">
        <f>E8/D8*100</f>
        <v>15</v>
      </c>
      <c r="J8" s="1">
        <v>8</v>
      </c>
      <c r="K8" s="1">
        <f>J8/D8*100</f>
        <v>40</v>
      </c>
      <c r="L8" s="1" t="s">
        <v>128</v>
      </c>
      <c r="M8" s="1">
        <v>3</v>
      </c>
    </row>
    <row r="9" spans="1:14" ht="22.25" customHeight="1">
      <c r="A9" s="72"/>
      <c r="B9" s="13" t="s">
        <v>126</v>
      </c>
      <c r="C9" s="1">
        <v>22</v>
      </c>
      <c r="D9" s="1">
        <v>19</v>
      </c>
      <c r="E9" s="1">
        <v>3</v>
      </c>
      <c r="F9" s="1">
        <v>9</v>
      </c>
      <c r="G9" s="1">
        <v>7</v>
      </c>
      <c r="H9" s="1">
        <v>0</v>
      </c>
      <c r="I9" s="1">
        <v>15.8</v>
      </c>
      <c r="J9" s="1">
        <v>7</v>
      </c>
      <c r="K9" s="1">
        <v>37</v>
      </c>
      <c r="L9" s="1" t="s">
        <v>129</v>
      </c>
      <c r="M9" s="1">
        <v>3</v>
      </c>
    </row>
    <row r="10" spans="1:14" ht="20.399999999999999" customHeight="1">
      <c r="A10" s="77" t="s">
        <v>22</v>
      </c>
      <c r="B10" s="13" t="s">
        <v>124</v>
      </c>
      <c r="C10" s="1">
        <v>16</v>
      </c>
      <c r="D10" s="1">
        <v>16</v>
      </c>
      <c r="E10" s="1">
        <v>1</v>
      </c>
      <c r="F10" s="1">
        <v>7</v>
      </c>
      <c r="G10" s="1">
        <v>7</v>
      </c>
      <c r="H10" s="1">
        <v>1</v>
      </c>
      <c r="I10" s="1">
        <f t="shared" ref="I10:I24" si="0">E10/D10*100</f>
        <v>6.25</v>
      </c>
      <c r="J10" s="1">
        <v>8</v>
      </c>
      <c r="K10" s="1">
        <f t="shared" ref="K10:K25" si="1">J10/D10*100</f>
        <v>50</v>
      </c>
      <c r="L10" s="1" t="s">
        <v>130</v>
      </c>
      <c r="M10" s="1">
        <v>1</v>
      </c>
    </row>
    <row r="11" spans="1:14" ht="21" customHeight="1">
      <c r="A11" s="77"/>
      <c r="B11" s="13" t="s">
        <v>126</v>
      </c>
      <c r="C11" s="1">
        <v>15</v>
      </c>
      <c r="D11" s="1">
        <v>14</v>
      </c>
      <c r="E11" s="1">
        <v>1</v>
      </c>
      <c r="F11" s="1">
        <v>7</v>
      </c>
      <c r="G11" s="1">
        <v>5</v>
      </c>
      <c r="H11" s="1">
        <v>1</v>
      </c>
      <c r="I11" s="1">
        <f t="shared" si="0"/>
        <v>7.1428571428571423</v>
      </c>
      <c r="J11" s="1">
        <v>6</v>
      </c>
      <c r="K11" s="1">
        <f t="shared" si="1"/>
        <v>42.857142857142854</v>
      </c>
      <c r="L11" s="1" t="s">
        <v>131</v>
      </c>
      <c r="M11" s="1">
        <v>1</v>
      </c>
    </row>
    <row r="12" spans="1:14" ht="25.25" customHeight="1">
      <c r="A12" s="10" t="s">
        <v>25</v>
      </c>
      <c r="B12" s="13">
        <v>9</v>
      </c>
      <c r="C12" s="1">
        <v>17</v>
      </c>
      <c r="D12" s="1">
        <v>13</v>
      </c>
      <c r="E12" s="1">
        <v>1</v>
      </c>
      <c r="F12" s="1">
        <v>7</v>
      </c>
      <c r="G12" s="1">
        <v>5</v>
      </c>
      <c r="H12" s="1">
        <v>0</v>
      </c>
      <c r="I12" s="1">
        <f t="shared" si="0"/>
        <v>7.6923076923076925</v>
      </c>
      <c r="J12" s="1">
        <v>5</v>
      </c>
      <c r="K12" s="1">
        <f t="shared" si="1"/>
        <v>38.461538461538467</v>
      </c>
      <c r="L12" s="1" t="s">
        <v>132</v>
      </c>
      <c r="M12" s="1">
        <v>1</v>
      </c>
    </row>
    <row r="13" spans="1:14" ht="23.4" customHeight="1">
      <c r="A13" s="10" t="s">
        <v>28</v>
      </c>
      <c r="B13" s="13">
        <v>9</v>
      </c>
      <c r="C13" s="1">
        <v>22</v>
      </c>
      <c r="D13" s="1">
        <v>18</v>
      </c>
      <c r="E13" s="1">
        <v>4</v>
      </c>
      <c r="F13" s="1">
        <v>9</v>
      </c>
      <c r="G13" s="1">
        <v>5</v>
      </c>
      <c r="H13" s="1">
        <v>0</v>
      </c>
      <c r="I13" s="1">
        <f t="shared" si="0"/>
        <v>22.222222222222221</v>
      </c>
      <c r="J13" s="1">
        <v>5</v>
      </c>
      <c r="K13" s="1">
        <f t="shared" si="1"/>
        <v>27.777777777777779</v>
      </c>
      <c r="L13" s="1" t="s">
        <v>133</v>
      </c>
      <c r="M13" s="1">
        <v>4</v>
      </c>
    </row>
    <row r="14" spans="1:14" ht="21" customHeight="1">
      <c r="A14" s="10" t="s">
        <v>30</v>
      </c>
      <c r="B14" s="13">
        <v>9</v>
      </c>
      <c r="C14" s="1">
        <v>13</v>
      </c>
      <c r="D14" s="1">
        <v>11</v>
      </c>
      <c r="E14" s="1">
        <v>3</v>
      </c>
      <c r="F14" s="1">
        <v>5</v>
      </c>
      <c r="G14" s="1">
        <v>3</v>
      </c>
      <c r="H14" s="1">
        <v>0</v>
      </c>
      <c r="I14" s="1">
        <f t="shared" si="0"/>
        <v>27.27272727272727</v>
      </c>
      <c r="J14" s="1">
        <v>3</v>
      </c>
      <c r="K14" s="1">
        <f t="shared" si="1"/>
        <v>27.27272727272727</v>
      </c>
      <c r="L14" s="1" t="s">
        <v>134</v>
      </c>
      <c r="M14" s="1">
        <v>2</v>
      </c>
    </row>
    <row r="15" spans="1:14" ht="20.399999999999999" customHeight="1">
      <c r="A15" s="10" t="s">
        <v>32</v>
      </c>
      <c r="B15" s="13">
        <v>9</v>
      </c>
      <c r="C15" s="1">
        <v>12</v>
      </c>
      <c r="D15" s="1">
        <v>12</v>
      </c>
      <c r="E15" s="1">
        <v>2</v>
      </c>
      <c r="F15" s="1">
        <v>3</v>
      </c>
      <c r="G15" s="1">
        <v>7</v>
      </c>
      <c r="H15" s="1">
        <v>0</v>
      </c>
      <c r="I15" s="1">
        <f>E15/D15*100</f>
        <v>16.666666666666664</v>
      </c>
      <c r="J15" s="1">
        <v>7</v>
      </c>
      <c r="K15" s="1">
        <f t="shared" si="1"/>
        <v>58.333333333333336</v>
      </c>
      <c r="L15" s="1" t="s">
        <v>135</v>
      </c>
      <c r="M15" s="1">
        <v>0</v>
      </c>
    </row>
    <row r="16" spans="1:14" ht="24" customHeight="1">
      <c r="A16" s="10" t="s">
        <v>35</v>
      </c>
      <c r="B16" s="13">
        <v>9</v>
      </c>
      <c r="C16" s="1">
        <v>9</v>
      </c>
      <c r="D16" s="1">
        <v>8</v>
      </c>
      <c r="E16" s="1">
        <v>2</v>
      </c>
      <c r="F16" s="1">
        <v>2</v>
      </c>
      <c r="G16" s="1">
        <v>4</v>
      </c>
      <c r="H16" s="1">
        <v>0</v>
      </c>
      <c r="I16" s="1">
        <f t="shared" si="0"/>
        <v>25</v>
      </c>
      <c r="J16" s="1">
        <v>4</v>
      </c>
      <c r="K16" s="1">
        <f t="shared" si="1"/>
        <v>50</v>
      </c>
      <c r="L16" s="1" t="s">
        <v>136</v>
      </c>
      <c r="M16" s="1">
        <v>2</v>
      </c>
    </row>
    <row r="17" spans="1:13" ht="22.25" customHeight="1">
      <c r="A17" s="10" t="s">
        <v>37</v>
      </c>
      <c r="B17" s="13">
        <v>9</v>
      </c>
      <c r="C17" s="1">
        <v>12</v>
      </c>
      <c r="D17" s="1">
        <v>12</v>
      </c>
      <c r="E17" s="1">
        <v>2</v>
      </c>
      <c r="F17" s="1">
        <v>4</v>
      </c>
      <c r="G17" s="1">
        <v>4</v>
      </c>
      <c r="H17" s="1">
        <v>2</v>
      </c>
      <c r="I17" s="1">
        <v>17</v>
      </c>
      <c r="J17" s="1">
        <v>6</v>
      </c>
      <c r="K17" s="1">
        <f t="shared" si="1"/>
        <v>50</v>
      </c>
      <c r="L17" s="1" t="s">
        <v>137</v>
      </c>
      <c r="M17" s="1">
        <v>0</v>
      </c>
    </row>
    <row r="18" spans="1:13" ht="19.75" customHeight="1">
      <c r="A18" s="10" t="s">
        <v>40</v>
      </c>
      <c r="B18" s="13">
        <v>9</v>
      </c>
      <c r="C18" s="1">
        <v>14</v>
      </c>
      <c r="D18" s="1">
        <v>14</v>
      </c>
      <c r="E18" s="35">
        <v>0</v>
      </c>
      <c r="F18" s="35">
        <v>8</v>
      </c>
      <c r="G18" s="35">
        <v>4</v>
      </c>
      <c r="H18" s="35">
        <v>2</v>
      </c>
      <c r="I18" s="1">
        <f t="shared" si="0"/>
        <v>0</v>
      </c>
      <c r="J18" s="1">
        <v>6</v>
      </c>
      <c r="K18" s="1">
        <f t="shared" si="1"/>
        <v>42.857142857142854</v>
      </c>
      <c r="L18" s="1" t="s">
        <v>138</v>
      </c>
      <c r="M18" s="1">
        <v>5</v>
      </c>
    </row>
    <row r="19" spans="1:13" ht="22.75" customHeight="1">
      <c r="A19" s="10" t="s">
        <v>42</v>
      </c>
      <c r="B19" s="13">
        <v>9</v>
      </c>
      <c r="C19" s="40">
        <v>5</v>
      </c>
      <c r="D19" s="40">
        <v>5</v>
      </c>
      <c r="E19" s="40">
        <v>0</v>
      </c>
      <c r="F19" s="40">
        <v>1</v>
      </c>
      <c r="G19" s="40">
        <v>2</v>
      </c>
      <c r="H19" s="40">
        <v>2</v>
      </c>
      <c r="I19" s="40">
        <f t="shared" si="0"/>
        <v>0</v>
      </c>
      <c r="J19" s="40">
        <v>4</v>
      </c>
      <c r="K19" s="40">
        <f t="shared" si="1"/>
        <v>80</v>
      </c>
      <c r="L19" s="40" t="s">
        <v>139</v>
      </c>
      <c r="M19" s="40">
        <v>1</v>
      </c>
    </row>
    <row r="20" spans="1:13" ht="22.25" customHeight="1">
      <c r="A20" s="10" t="s">
        <v>44</v>
      </c>
      <c r="B20" s="13">
        <v>9</v>
      </c>
      <c r="C20" s="1">
        <v>10</v>
      </c>
      <c r="D20" s="1">
        <v>9</v>
      </c>
      <c r="E20" s="1">
        <v>5</v>
      </c>
      <c r="F20" s="1">
        <v>4</v>
      </c>
      <c r="G20" s="1">
        <v>0</v>
      </c>
      <c r="H20" s="1">
        <v>0</v>
      </c>
      <c r="I20" s="1">
        <f t="shared" si="0"/>
        <v>55.555555555555557</v>
      </c>
      <c r="J20" s="1">
        <v>0</v>
      </c>
      <c r="K20" s="1">
        <f t="shared" si="1"/>
        <v>0</v>
      </c>
      <c r="L20" s="1" t="s">
        <v>140</v>
      </c>
      <c r="M20" s="1">
        <v>3</v>
      </c>
    </row>
    <row r="21" spans="1:13" ht="20.399999999999999" customHeight="1">
      <c r="A21" s="10" t="s">
        <v>46</v>
      </c>
      <c r="B21" s="13">
        <v>9</v>
      </c>
      <c r="C21" s="20">
        <v>1</v>
      </c>
      <c r="D21" s="20">
        <v>1</v>
      </c>
      <c r="E21" s="20">
        <v>1</v>
      </c>
      <c r="F21" s="20">
        <v>0</v>
      </c>
      <c r="G21" s="20">
        <v>0</v>
      </c>
      <c r="H21" s="20">
        <v>0</v>
      </c>
      <c r="I21" s="20">
        <f t="shared" si="0"/>
        <v>100</v>
      </c>
      <c r="J21" s="20">
        <v>0</v>
      </c>
      <c r="K21" s="20">
        <f t="shared" si="1"/>
        <v>0</v>
      </c>
      <c r="L21" s="20" t="s">
        <v>141</v>
      </c>
      <c r="M21" s="20">
        <v>1</v>
      </c>
    </row>
    <row r="22" spans="1:13" ht="20.399999999999999" customHeight="1">
      <c r="A22" s="10" t="s">
        <v>48</v>
      </c>
      <c r="B22" s="13">
        <v>9</v>
      </c>
      <c r="C22" s="1">
        <v>7</v>
      </c>
      <c r="D22" s="1">
        <v>6</v>
      </c>
      <c r="E22" s="1">
        <v>0</v>
      </c>
      <c r="F22" s="1">
        <v>3</v>
      </c>
      <c r="G22" s="1">
        <v>3</v>
      </c>
      <c r="H22" s="1">
        <v>0</v>
      </c>
      <c r="I22" s="1">
        <f t="shared" si="0"/>
        <v>0</v>
      </c>
      <c r="J22" s="1">
        <v>3</v>
      </c>
      <c r="K22" s="1">
        <f t="shared" si="1"/>
        <v>50</v>
      </c>
      <c r="L22" s="1" t="s">
        <v>142</v>
      </c>
      <c r="M22" s="1">
        <v>0</v>
      </c>
    </row>
    <row r="23" spans="1:13" ht="21" customHeight="1">
      <c r="A23" s="10" t="s">
        <v>50</v>
      </c>
      <c r="B23" s="13">
        <v>9</v>
      </c>
      <c r="C23" s="1">
        <v>4</v>
      </c>
      <c r="D23" s="1">
        <v>4</v>
      </c>
      <c r="E23" s="1">
        <v>1</v>
      </c>
      <c r="F23" s="1">
        <v>2</v>
      </c>
      <c r="G23" s="1">
        <v>1</v>
      </c>
      <c r="H23" s="1">
        <v>0</v>
      </c>
      <c r="I23" s="1">
        <f t="shared" si="0"/>
        <v>25</v>
      </c>
      <c r="J23" s="1">
        <v>1</v>
      </c>
      <c r="K23" s="1">
        <f t="shared" si="1"/>
        <v>25</v>
      </c>
      <c r="L23" s="1" t="s">
        <v>143</v>
      </c>
      <c r="M23" s="1">
        <v>1</v>
      </c>
    </row>
    <row r="24" spans="1:13" ht="19.25" customHeight="1">
      <c r="A24" s="10" t="s">
        <v>54</v>
      </c>
      <c r="B24" s="13">
        <v>9</v>
      </c>
      <c r="C24" s="40">
        <v>5</v>
      </c>
      <c r="D24" s="40">
        <v>5</v>
      </c>
      <c r="E24" s="40">
        <v>2</v>
      </c>
      <c r="F24" s="40">
        <v>1</v>
      </c>
      <c r="G24" s="40">
        <v>1</v>
      </c>
      <c r="H24" s="40">
        <v>1</v>
      </c>
      <c r="I24" s="40">
        <f t="shared" si="0"/>
        <v>40</v>
      </c>
      <c r="J24" s="40">
        <v>2</v>
      </c>
      <c r="K24" s="40">
        <f t="shared" si="1"/>
        <v>40</v>
      </c>
      <c r="L24" s="40" t="s">
        <v>144</v>
      </c>
      <c r="M24" s="40">
        <v>2</v>
      </c>
    </row>
    <row r="25" spans="1:13">
      <c r="A25" s="53"/>
      <c r="B25" s="1"/>
      <c r="C25" s="1">
        <f t="shared" ref="C25:H25" si="2">SUM(C6:C24)</f>
        <v>261</v>
      </c>
      <c r="D25" s="1">
        <f t="shared" si="2"/>
        <v>240</v>
      </c>
      <c r="E25" s="1">
        <f t="shared" si="2"/>
        <v>35</v>
      </c>
      <c r="F25" s="1">
        <f t="shared" si="2"/>
        <v>108</v>
      </c>
      <c r="G25" s="1">
        <f t="shared" si="2"/>
        <v>84</v>
      </c>
      <c r="H25" s="1">
        <f t="shared" si="2"/>
        <v>13</v>
      </c>
      <c r="I25" s="1">
        <f>E25/D25*100</f>
        <v>14.583333333333334</v>
      </c>
      <c r="J25" s="1">
        <f>SUM(J6:J24)</f>
        <v>97</v>
      </c>
      <c r="K25" s="1">
        <f t="shared" si="1"/>
        <v>40.416666666666664</v>
      </c>
      <c r="L25" s="1"/>
      <c r="M25" s="1">
        <f>SUM(M6:M24)</f>
        <v>34</v>
      </c>
    </row>
  </sheetData>
  <mergeCells count="14">
    <mergeCell ref="A6:A7"/>
    <mergeCell ref="A8:A9"/>
    <mergeCell ref="A10:A11"/>
    <mergeCell ref="A4:A5"/>
    <mergeCell ref="B4:B5"/>
    <mergeCell ref="A1:N1"/>
    <mergeCell ref="A2:N2"/>
    <mergeCell ref="A3:N3"/>
    <mergeCell ref="E4:H4"/>
    <mergeCell ref="J4:K4"/>
    <mergeCell ref="L4:L5"/>
    <mergeCell ref="M4:M5"/>
    <mergeCell ref="C4:C5"/>
    <mergeCell ref="D4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topLeftCell="G11" zoomScale="105" zoomScaleNormal="105" workbookViewId="0">
      <selection activeCell="C19" sqref="C19"/>
    </sheetView>
  </sheetViews>
  <sheetFormatPr defaultRowHeight="14.5"/>
  <cols>
    <col min="1" max="1" width="15.36328125" customWidth="1"/>
    <col min="2" max="2" width="5" customWidth="1"/>
    <col min="3" max="4" width="6.90625" customWidth="1"/>
    <col min="5" max="5" width="4.453125" customWidth="1"/>
    <col min="6" max="6" width="4.90625" customWidth="1"/>
    <col min="7" max="7" width="4.6328125" customWidth="1"/>
    <col min="8" max="8" width="4.54296875" customWidth="1"/>
    <col min="9" max="9" width="5.1796875" customWidth="1"/>
    <col min="10" max="10" width="5.453125" customWidth="1"/>
    <col min="11" max="11" width="5" customWidth="1"/>
    <col min="12" max="12" width="5.1796875" customWidth="1"/>
    <col min="13" max="13" width="4.90625" customWidth="1"/>
    <col min="14" max="14" width="4.6328125" customWidth="1"/>
    <col min="15" max="15" width="5.1796875" customWidth="1"/>
    <col min="16" max="16" width="5.6328125" customWidth="1"/>
    <col min="17" max="17" width="4.453125" customWidth="1"/>
    <col min="18" max="18" width="4.6328125" customWidth="1"/>
    <col min="19" max="19" width="4.54296875" customWidth="1"/>
    <col min="20" max="20" width="4.453125" customWidth="1"/>
    <col min="21" max="21" width="4.90625" customWidth="1"/>
    <col min="22" max="22" width="5.6328125" customWidth="1"/>
    <col min="23" max="23" width="5.54296875" customWidth="1"/>
    <col min="24" max="24" width="17" customWidth="1"/>
  </cols>
  <sheetData>
    <row r="1" spans="1:24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24">
      <c r="A2" s="75" t="s">
        <v>146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2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24">
      <c r="A4" s="55"/>
      <c r="B4" s="56"/>
      <c r="C4" s="56"/>
      <c r="D4" s="56"/>
      <c r="E4" s="109" t="s">
        <v>147</v>
      </c>
      <c r="F4" s="110"/>
      <c r="G4" s="110"/>
      <c r="H4" s="110"/>
      <c r="I4" s="110"/>
      <c r="J4" s="110"/>
      <c r="K4" s="111" t="s">
        <v>148</v>
      </c>
      <c r="L4" s="111"/>
      <c r="M4" s="111"/>
      <c r="N4" s="111"/>
      <c r="O4" s="111"/>
      <c r="P4" s="111"/>
      <c r="Q4" s="112" t="s">
        <v>149</v>
      </c>
      <c r="R4" s="112"/>
      <c r="S4" s="112"/>
      <c r="T4" s="112"/>
      <c r="U4" s="112"/>
      <c r="V4" s="112"/>
      <c r="W4" s="56"/>
      <c r="X4" s="57"/>
    </row>
    <row r="5" spans="1:24" ht="31.75" customHeight="1">
      <c r="A5" s="98" t="s">
        <v>1</v>
      </c>
      <c r="B5" s="98" t="s">
        <v>2</v>
      </c>
      <c r="C5" s="89" t="s">
        <v>81</v>
      </c>
      <c r="D5" s="89" t="s">
        <v>82</v>
      </c>
      <c r="E5" s="91" t="s">
        <v>83</v>
      </c>
      <c r="F5" s="92"/>
      <c r="G5" s="92"/>
      <c r="H5" s="93"/>
      <c r="I5" s="89" t="s">
        <v>84</v>
      </c>
      <c r="J5" s="89" t="s">
        <v>85</v>
      </c>
      <c r="K5" s="91" t="s">
        <v>83</v>
      </c>
      <c r="L5" s="92"/>
      <c r="M5" s="92"/>
      <c r="N5" s="93"/>
      <c r="O5" s="89" t="s">
        <v>84</v>
      </c>
      <c r="P5" s="89" t="s">
        <v>85</v>
      </c>
      <c r="Q5" s="91" t="s">
        <v>83</v>
      </c>
      <c r="R5" s="92"/>
      <c r="S5" s="92"/>
      <c r="T5" s="93"/>
      <c r="U5" s="89" t="s">
        <v>84</v>
      </c>
      <c r="V5" s="89" t="s">
        <v>85</v>
      </c>
      <c r="W5" s="105" t="s">
        <v>90</v>
      </c>
      <c r="X5" s="72" t="s">
        <v>9</v>
      </c>
    </row>
    <row r="6" spans="1:24" ht="13.25" customHeight="1">
      <c r="A6" s="99"/>
      <c r="B6" s="99"/>
      <c r="C6" s="90"/>
      <c r="D6" s="90"/>
      <c r="E6" s="13" t="s">
        <v>5</v>
      </c>
      <c r="F6" s="13" t="s">
        <v>6</v>
      </c>
      <c r="G6" s="13" t="s">
        <v>7</v>
      </c>
      <c r="H6" s="13" t="s">
        <v>8</v>
      </c>
      <c r="I6" s="90"/>
      <c r="J6" s="90"/>
      <c r="K6" s="13" t="s">
        <v>5</v>
      </c>
      <c r="L6" s="13" t="s">
        <v>6</v>
      </c>
      <c r="M6" s="13" t="s">
        <v>7</v>
      </c>
      <c r="N6" s="13" t="s">
        <v>8</v>
      </c>
      <c r="O6" s="90"/>
      <c r="P6" s="90"/>
      <c r="Q6" s="13" t="s">
        <v>5</v>
      </c>
      <c r="R6" s="13" t="s">
        <v>6</v>
      </c>
      <c r="S6" s="13" t="s">
        <v>7</v>
      </c>
      <c r="T6" s="13" t="s">
        <v>8</v>
      </c>
      <c r="U6" s="90"/>
      <c r="V6" s="90"/>
      <c r="W6" s="106"/>
      <c r="X6" s="72"/>
    </row>
    <row r="7" spans="1:24">
      <c r="A7" s="107" t="s">
        <v>14</v>
      </c>
      <c r="B7" s="25" t="s">
        <v>124</v>
      </c>
      <c r="C7" s="26">
        <v>28</v>
      </c>
      <c r="D7" s="26">
        <v>28</v>
      </c>
      <c r="E7" s="26">
        <v>1</v>
      </c>
      <c r="F7" s="26">
        <v>15</v>
      </c>
      <c r="G7" s="26">
        <v>10</v>
      </c>
      <c r="H7" s="26">
        <v>2</v>
      </c>
      <c r="I7" s="49">
        <f t="shared" ref="I7:I26" si="0">E7/D7*100</f>
        <v>3.5714285714285712</v>
      </c>
      <c r="J7" s="49">
        <f t="shared" ref="J7:J26" si="1">(G7+H7)/D7*100</f>
        <v>42.857142857142854</v>
      </c>
      <c r="K7" s="26">
        <v>1</v>
      </c>
      <c r="L7" s="26">
        <v>4</v>
      </c>
      <c r="M7" s="26">
        <v>19</v>
      </c>
      <c r="N7" s="26">
        <v>4</v>
      </c>
      <c r="O7" s="49">
        <f t="shared" ref="O7:O26" si="2">K7/D7*100</f>
        <v>3.5714285714285712</v>
      </c>
      <c r="P7" s="49">
        <f t="shared" ref="P7:P26" si="3">(M7+N7)/D7*100</f>
        <v>82.142857142857139</v>
      </c>
      <c r="Q7" s="26">
        <v>18</v>
      </c>
      <c r="R7" s="26">
        <v>8</v>
      </c>
      <c r="S7" s="26">
        <v>0</v>
      </c>
      <c r="T7" s="26">
        <v>2</v>
      </c>
      <c r="U7" s="49">
        <f t="shared" ref="U7:U26" si="4">Q7/D7*100</f>
        <v>64.285714285714292</v>
      </c>
      <c r="V7" s="49">
        <f t="shared" ref="V7:V26" si="5">(S7+T7)/D7*100</f>
        <v>7.1428571428571423</v>
      </c>
      <c r="W7" s="54">
        <v>5</v>
      </c>
      <c r="X7" s="58"/>
    </row>
    <row r="8" spans="1:24">
      <c r="A8" s="108"/>
      <c r="B8" s="25" t="s">
        <v>126</v>
      </c>
      <c r="C8" s="26">
        <v>27</v>
      </c>
      <c r="D8" s="26">
        <v>22</v>
      </c>
      <c r="E8" s="26">
        <v>5</v>
      </c>
      <c r="F8" s="26">
        <v>7</v>
      </c>
      <c r="G8" s="26">
        <v>4</v>
      </c>
      <c r="H8" s="26">
        <v>6</v>
      </c>
      <c r="I8" s="49">
        <f t="shared" si="0"/>
        <v>22.727272727272727</v>
      </c>
      <c r="J8" s="49">
        <f t="shared" si="1"/>
        <v>45.454545454545453</v>
      </c>
      <c r="K8" s="26">
        <v>5</v>
      </c>
      <c r="L8" s="26">
        <v>7</v>
      </c>
      <c r="M8" s="26">
        <v>2</v>
      </c>
      <c r="N8" s="26">
        <v>8</v>
      </c>
      <c r="O8" s="49">
        <f t="shared" si="2"/>
        <v>22.727272727272727</v>
      </c>
      <c r="P8" s="49">
        <f t="shared" si="3"/>
        <v>45.454545454545453</v>
      </c>
      <c r="Q8" s="26">
        <v>9</v>
      </c>
      <c r="R8" s="26">
        <v>9</v>
      </c>
      <c r="S8" s="26">
        <v>0</v>
      </c>
      <c r="T8" s="26">
        <v>4</v>
      </c>
      <c r="U8" s="49">
        <f t="shared" si="4"/>
        <v>40.909090909090914</v>
      </c>
      <c r="V8" s="49">
        <f t="shared" si="5"/>
        <v>18.181818181818183</v>
      </c>
      <c r="W8" s="54">
        <v>7</v>
      </c>
      <c r="X8" s="58"/>
    </row>
    <row r="9" spans="1:24">
      <c r="A9" s="72" t="s">
        <v>19</v>
      </c>
      <c r="B9" s="25" t="s">
        <v>124</v>
      </c>
      <c r="C9" s="26">
        <v>22</v>
      </c>
      <c r="D9" s="26">
        <v>20</v>
      </c>
      <c r="E9" s="26">
        <v>4</v>
      </c>
      <c r="F9" s="26">
        <v>4</v>
      </c>
      <c r="G9" s="26">
        <v>11</v>
      </c>
      <c r="H9" s="26">
        <v>1</v>
      </c>
      <c r="I9" s="49">
        <f t="shared" si="0"/>
        <v>20</v>
      </c>
      <c r="J9" s="49">
        <f t="shared" si="1"/>
        <v>60</v>
      </c>
      <c r="K9" s="26">
        <v>4</v>
      </c>
      <c r="L9" s="26">
        <v>2</v>
      </c>
      <c r="M9" s="26">
        <v>13</v>
      </c>
      <c r="N9" s="26">
        <v>1</v>
      </c>
      <c r="O9" s="49">
        <f t="shared" si="2"/>
        <v>20</v>
      </c>
      <c r="P9" s="49">
        <f t="shared" si="3"/>
        <v>70</v>
      </c>
      <c r="Q9" s="26">
        <v>6</v>
      </c>
      <c r="R9" s="26">
        <v>11</v>
      </c>
      <c r="S9" s="26">
        <v>1</v>
      </c>
      <c r="T9" s="26">
        <v>2</v>
      </c>
      <c r="U9" s="49">
        <f t="shared" si="4"/>
        <v>30</v>
      </c>
      <c r="V9" s="49">
        <f t="shared" si="5"/>
        <v>15</v>
      </c>
      <c r="W9" s="54">
        <v>4</v>
      </c>
      <c r="X9" s="58"/>
    </row>
    <row r="10" spans="1:24">
      <c r="A10" s="72"/>
      <c r="B10" s="25" t="s">
        <v>126</v>
      </c>
      <c r="C10" s="26">
        <v>22</v>
      </c>
      <c r="D10" s="26">
        <v>19</v>
      </c>
      <c r="E10" s="26">
        <v>3</v>
      </c>
      <c r="F10" s="26">
        <v>6</v>
      </c>
      <c r="G10" s="26">
        <v>8</v>
      </c>
      <c r="H10" s="26">
        <v>2</v>
      </c>
      <c r="I10" s="49">
        <f t="shared" si="0"/>
        <v>15.789473684210526</v>
      </c>
      <c r="J10" s="49">
        <f t="shared" si="1"/>
        <v>52.631578947368418</v>
      </c>
      <c r="K10" s="26">
        <v>2</v>
      </c>
      <c r="L10" s="26">
        <v>7</v>
      </c>
      <c r="M10" s="26">
        <v>6</v>
      </c>
      <c r="N10" s="26">
        <v>4</v>
      </c>
      <c r="O10" s="49">
        <f t="shared" si="2"/>
        <v>10.526315789473683</v>
      </c>
      <c r="P10" s="49">
        <f t="shared" si="3"/>
        <v>52.631578947368418</v>
      </c>
      <c r="Q10" s="26">
        <v>4</v>
      </c>
      <c r="R10" s="26">
        <v>10</v>
      </c>
      <c r="S10" s="26">
        <v>3</v>
      </c>
      <c r="T10" s="26">
        <v>2</v>
      </c>
      <c r="U10" s="49">
        <f t="shared" si="4"/>
        <v>21.052631578947366</v>
      </c>
      <c r="V10" s="49">
        <f t="shared" si="5"/>
        <v>26.315789473684209</v>
      </c>
      <c r="W10" s="54">
        <v>3</v>
      </c>
      <c r="X10" s="58"/>
    </row>
    <row r="11" spans="1:24">
      <c r="A11" s="77" t="s">
        <v>22</v>
      </c>
      <c r="B11" s="25" t="s">
        <v>124</v>
      </c>
      <c r="C11" s="26">
        <v>16</v>
      </c>
      <c r="D11" s="26">
        <v>15</v>
      </c>
      <c r="E11" s="26">
        <v>4</v>
      </c>
      <c r="F11" s="26">
        <v>7</v>
      </c>
      <c r="G11" s="26">
        <v>2</v>
      </c>
      <c r="H11" s="26">
        <v>2</v>
      </c>
      <c r="I11" s="49">
        <f t="shared" si="0"/>
        <v>26.666666666666668</v>
      </c>
      <c r="J11" s="49">
        <f t="shared" si="1"/>
        <v>26.666666666666668</v>
      </c>
      <c r="K11" s="26">
        <v>4</v>
      </c>
      <c r="L11" s="26">
        <v>4</v>
      </c>
      <c r="M11" s="26">
        <v>5</v>
      </c>
      <c r="N11" s="26">
        <v>2</v>
      </c>
      <c r="O11" s="49">
        <f t="shared" si="2"/>
        <v>26.666666666666668</v>
      </c>
      <c r="P11" s="49">
        <f t="shared" si="3"/>
        <v>46.666666666666664</v>
      </c>
      <c r="Q11" s="26">
        <v>5</v>
      </c>
      <c r="R11" s="26">
        <v>8</v>
      </c>
      <c r="S11" s="26">
        <v>1</v>
      </c>
      <c r="T11" s="26">
        <v>1</v>
      </c>
      <c r="U11" s="49">
        <f t="shared" si="4"/>
        <v>33.333333333333329</v>
      </c>
      <c r="V11" s="49">
        <f t="shared" si="5"/>
        <v>13.333333333333334</v>
      </c>
      <c r="W11" s="54">
        <v>4</v>
      </c>
      <c r="X11" s="58"/>
    </row>
    <row r="12" spans="1:24">
      <c r="A12" s="77"/>
      <c r="B12" s="25" t="s">
        <v>126</v>
      </c>
      <c r="C12" s="26">
        <v>15</v>
      </c>
      <c r="D12" s="26">
        <v>15</v>
      </c>
      <c r="E12" s="26">
        <v>1</v>
      </c>
      <c r="F12" s="26">
        <v>6</v>
      </c>
      <c r="G12" s="26">
        <v>4</v>
      </c>
      <c r="H12" s="26">
        <v>4</v>
      </c>
      <c r="I12" s="49">
        <f t="shared" si="0"/>
        <v>6.666666666666667</v>
      </c>
      <c r="J12" s="49">
        <f t="shared" si="1"/>
        <v>53.333333333333336</v>
      </c>
      <c r="K12" s="26">
        <v>1</v>
      </c>
      <c r="L12" s="26">
        <v>5</v>
      </c>
      <c r="M12" s="26">
        <v>5</v>
      </c>
      <c r="N12" s="26">
        <v>4</v>
      </c>
      <c r="O12" s="49">
        <f t="shared" si="2"/>
        <v>6.666666666666667</v>
      </c>
      <c r="P12" s="49">
        <f t="shared" si="3"/>
        <v>60</v>
      </c>
      <c r="Q12" s="26">
        <v>4</v>
      </c>
      <c r="R12" s="26">
        <v>6</v>
      </c>
      <c r="S12" s="26">
        <v>3</v>
      </c>
      <c r="T12" s="26">
        <v>2</v>
      </c>
      <c r="U12" s="49">
        <f t="shared" si="4"/>
        <v>26.666666666666668</v>
      </c>
      <c r="V12" s="49">
        <f t="shared" si="5"/>
        <v>33.333333333333329</v>
      </c>
      <c r="W12" s="54">
        <v>2</v>
      </c>
      <c r="X12" s="58"/>
    </row>
    <row r="13" spans="1:24">
      <c r="A13" s="10" t="s">
        <v>25</v>
      </c>
      <c r="B13" s="25">
        <v>9</v>
      </c>
      <c r="C13" s="26">
        <v>17</v>
      </c>
      <c r="D13" s="26">
        <v>12</v>
      </c>
      <c r="E13" s="26">
        <v>0</v>
      </c>
      <c r="F13" s="26">
        <v>4</v>
      </c>
      <c r="G13" s="26">
        <v>4</v>
      </c>
      <c r="H13" s="26">
        <v>4</v>
      </c>
      <c r="I13" s="49">
        <f t="shared" si="0"/>
        <v>0</v>
      </c>
      <c r="J13" s="49">
        <f t="shared" si="1"/>
        <v>66.666666666666657</v>
      </c>
      <c r="K13" s="26">
        <v>0</v>
      </c>
      <c r="L13" s="26">
        <v>4</v>
      </c>
      <c r="M13" s="26">
        <v>2</v>
      </c>
      <c r="N13" s="26">
        <v>6</v>
      </c>
      <c r="O13" s="49">
        <f t="shared" si="2"/>
        <v>0</v>
      </c>
      <c r="P13" s="49">
        <f t="shared" si="3"/>
        <v>66.666666666666657</v>
      </c>
      <c r="Q13" s="26">
        <v>3</v>
      </c>
      <c r="R13" s="26">
        <v>5</v>
      </c>
      <c r="S13" s="26">
        <v>3</v>
      </c>
      <c r="T13" s="26">
        <v>1</v>
      </c>
      <c r="U13" s="49">
        <f t="shared" si="4"/>
        <v>25</v>
      </c>
      <c r="V13" s="49">
        <f t="shared" si="5"/>
        <v>33.333333333333329</v>
      </c>
      <c r="W13" s="54">
        <v>3</v>
      </c>
      <c r="X13" s="58"/>
    </row>
    <row r="14" spans="1:24">
      <c r="A14" s="10" t="s">
        <v>28</v>
      </c>
      <c r="B14" s="25">
        <v>9</v>
      </c>
      <c r="C14" s="26">
        <v>22</v>
      </c>
      <c r="D14" s="26">
        <v>18</v>
      </c>
      <c r="E14" s="26">
        <v>4</v>
      </c>
      <c r="F14" s="26">
        <v>9</v>
      </c>
      <c r="G14" s="26">
        <v>3</v>
      </c>
      <c r="H14" s="26">
        <v>2</v>
      </c>
      <c r="I14" s="49">
        <f t="shared" si="0"/>
        <v>22.222222222222221</v>
      </c>
      <c r="J14" s="49">
        <f t="shared" si="1"/>
        <v>27.777777777777779</v>
      </c>
      <c r="K14" s="26">
        <v>4</v>
      </c>
      <c r="L14" s="26">
        <v>8</v>
      </c>
      <c r="M14" s="26">
        <v>4</v>
      </c>
      <c r="N14" s="26">
        <v>2</v>
      </c>
      <c r="O14" s="49">
        <f t="shared" si="2"/>
        <v>22.222222222222221</v>
      </c>
      <c r="P14" s="49">
        <f t="shared" si="3"/>
        <v>33.333333333333329</v>
      </c>
      <c r="Q14" s="26">
        <v>11</v>
      </c>
      <c r="R14" s="26">
        <v>5</v>
      </c>
      <c r="S14" s="26">
        <v>0</v>
      </c>
      <c r="T14" s="26">
        <v>2</v>
      </c>
      <c r="U14" s="49">
        <f t="shared" si="4"/>
        <v>61.111111111111114</v>
      </c>
      <c r="V14" s="49">
        <f t="shared" si="5"/>
        <v>11.111111111111111</v>
      </c>
      <c r="W14" s="54">
        <v>4</v>
      </c>
      <c r="X14" s="58"/>
    </row>
    <row r="15" spans="1:24">
      <c r="A15" s="10" t="s">
        <v>30</v>
      </c>
      <c r="B15" s="25">
        <v>9</v>
      </c>
      <c r="C15" s="26">
        <v>13</v>
      </c>
      <c r="D15" s="26">
        <v>11</v>
      </c>
      <c r="E15" s="26">
        <v>1</v>
      </c>
      <c r="F15" s="26">
        <v>6</v>
      </c>
      <c r="G15" s="26">
        <v>4</v>
      </c>
      <c r="H15" s="26">
        <v>0</v>
      </c>
      <c r="I15" s="49">
        <f t="shared" si="0"/>
        <v>9.0909090909090917</v>
      </c>
      <c r="J15" s="49">
        <f t="shared" si="1"/>
        <v>36.363636363636367</v>
      </c>
      <c r="K15" s="26">
        <v>1</v>
      </c>
      <c r="L15" s="26">
        <v>3</v>
      </c>
      <c r="M15" s="26">
        <v>7</v>
      </c>
      <c r="N15" s="26">
        <v>0</v>
      </c>
      <c r="O15" s="49">
        <f t="shared" si="2"/>
        <v>9.0909090909090917</v>
      </c>
      <c r="P15" s="49">
        <f t="shared" si="3"/>
        <v>63.636363636363633</v>
      </c>
      <c r="Q15" s="26">
        <v>8</v>
      </c>
      <c r="R15" s="26">
        <v>3</v>
      </c>
      <c r="S15" s="26">
        <v>0</v>
      </c>
      <c r="T15" s="26">
        <v>0</v>
      </c>
      <c r="U15" s="49">
        <f t="shared" si="4"/>
        <v>72.727272727272734</v>
      </c>
      <c r="V15" s="49">
        <f t="shared" si="5"/>
        <v>0</v>
      </c>
      <c r="W15" s="54">
        <v>3</v>
      </c>
      <c r="X15" s="58"/>
    </row>
    <row r="16" spans="1:24">
      <c r="A16" s="10" t="s">
        <v>32</v>
      </c>
      <c r="B16" s="25">
        <v>9</v>
      </c>
      <c r="C16" s="26">
        <v>12</v>
      </c>
      <c r="D16" s="26">
        <v>12</v>
      </c>
      <c r="E16" s="26">
        <v>1</v>
      </c>
      <c r="F16" s="26">
        <v>7</v>
      </c>
      <c r="G16" s="26">
        <v>4</v>
      </c>
      <c r="H16" s="26">
        <v>0</v>
      </c>
      <c r="I16" s="49">
        <f t="shared" si="0"/>
        <v>8.3333333333333321</v>
      </c>
      <c r="J16" s="49">
        <f t="shared" si="1"/>
        <v>33.333333333333329</v>
      </c>
      <c r="K16" s="26">
        <v>1</v>
      </c>
      <c r="L16" s="26">
        <v>3</v>
      </c>
      <c r="M16" s="26">
        <v>8</v>
      </c>
      <c r="N16" s="26">
        <v>0</v>
      </c>
      <c r="O16" s="49">
        <f t="shared" si="2"/>
        <v>8.3333333333333321</v>
      </c>
      <c r="P16" s="49">
        <f t="shared" si="3"/>
        <v>66.666666666666657</v>
      </c>
      <c r="Q16" s="26">
        <v>9</v>
      </c>
      <c r="R16" s="26">
        <v>3</v>
      </c>
      <c r="S16" s="26">
        <v>0</v>
      </c>
      <c r="T16" s="26">
        <v>0</v>
      </c>
      <c r="U16" s="49">
        <f t="shared" si="4"/>
        <v>75</v>
      </c>
      <c r="V16" s="49">
        <f t="shared" si="5"/>
        <v>0</v>
      </c>
      <c r="W16" s="54">
        <v>3</v>
      </c>
      <c r="X16" s="58"/>
    </row>
    <row r="17" spans="1:24">
      <c r="A17" s="10" t="s">
        <v>35</v>
      </c>
      <c r="B17" s="25">
        <v>9</v>
      </c>
      <c r="C17" s="26">
        <v>9</v>
      </c>
      <c r="D17" s="26">
        <v>8</v>
      </c>
      <c r="E17" s="26">
        <v>0</v>
      </c>
      <c r="F17" s="26">
        <v>2</v>
      </c>
      <c r="G17" s="26">
        <v>3</v>
      </c>
      <c r="H17" s="26">
        <v>3</v>
      </c>
      <c r="I17" s="49">
        <f t="shared" si="0"/>
        <v>0</v>
      </c>
      <c r="J17" s="49">
        <f t="shared" si="1"/>
        <v>75</v>
      </c>
      <c r="K17" s="26">
        <v>0</v>
      </c>
      <c r="L17" s="26">
        <v>2</v>
      </c>
      <c r="M17" s="26">
        <v>2</v>
      </c>
      <c r="N17" s="26">
        <v>4</v>
      </c>
      <c r="O17" s="49">
        <f t="shared" si="2"/>
        <v>0</v>
      </c>
      <c r="P17" s="49">
        <f t="shared" si="3"/>
        <v>75</v>
      </c>
      <c r="Q17" s="26">
        <v>1</v>
      </c>
      <c r="R17" s="26">
        <v>1</v>
      </c>
      <c r="S17" s="26">
        <v>5</v>
      </c>
      <c r="T17" s="26">
        <v>1</v>
      </c>
      <c r="U17" s="49">
        <f t="shared" si="4"/>
        <v>12.5</v>
      </c>
      <c r="V17" s="49">
        <f t="shared" si="5"/>
        <v>75</v>
      </c>
      <c r="W17" s="54">
        <v>2</v>
      </c>
      <c r="X17" s="58"/>
    </row>
    <row r="18" spans="1:24">
      <c r="A18" s="10" t="s">
        <v>37</v>
      </c>
      <c r="B18" s="25">
        <v>9</v>
      </c>
      <c r="C18" s="26">
        <v>12</v>
      </c>
      <c r="D18" s="26">
        <v>11</v>
      </c>
      <c r="E18" s="26">
        <v>1</v>
      </c>
      <c r="F18" s="26">
        <v>4</v>
      </c>
      <c r="G18" s="26">
        <v>4</v>
      </c>
      <c r="H18" s="26">
        <v>2</v>
      </c>
      <c r="I18" s="49">
        <f t="shared" si="0"/>
        <v>9.0909090909090917</v>
      </c>
      <c r="J18" s="49">
        <f t="shared" si="1"/>
        <v>54.54545454545454</v>
      </c>
      <c r="K18" s="26">
        <v>1</v>
      </c>
      <c r="L18" s="26">
        <v>4</v>
      </c>
      <c r="M18" s="26">
        <v>4</v>
      </c>
      <c r="N18" s="26">
        <v>2</v>
      </c>
      <c r="O18" s="49">
        <f t="shared" si="2"/>
        <v>9.0909090909090917</v>
      </c>
      <c r="P18" s="49">
        <f t="shared" si="3"/>
        <v>54.54545454545454</v>
      </c>
      <c r="Q18" s="26">
        <v>3</v>
      </c>
      <c r="R18" s="26">
        <v>5</v>
      </c>
      <c r="S18" s="26">
        <v>0</v>
      </c>
      <c r="T18" s="26">
        <v>3</v>
      </c>
      <c r="U18" s="49">
        <f t="shared" si="4"/>
        <v>27.27272727272727</v>
      </c>
      <c r="V18" s="49">
        <f t="shared" si="5"/>
        <v>27.27272727272727</v>
      </c>
      <c r="W18" s="54">
        <v>1</v>
      </c>
      <c r="X18" s="58"/>
    </row>
    <row r="19" spans="1:24">
      <c r="A19" s="10" t="s">
        <v>40</v>
      </c>
      <c r="B19" s="25">
        <v>9</v>
      </c>
      <c r="C19" s="26">
        <v>14</v>
      </c>
      <c r="D19" s="26">
        <v>13</v>
      </c>
      <c r="E19" s="26">
        <v>4</v>
      </c>
      <c r="F19" s="26">
        <v>4</v>
      </c>
      <c r="G19" s="26">
        <v>2</v>
      </c>
      <c r="H19" s="26">
        <v>3</v>
      </c>
      <c r="I19" s="49">
        <f t="shared" si="0"/>
        <v>30.76923076923077</v>
      </c>
      <c r="J19" s="49">
        <f t="shared" si="1"/>
        <v>38.461538461538467</v>
      </c>
      <c r="K19" s="26">
        <v>4</v>
      </c>
      <c r="L19" s="26">
        <v>3</v>
      </c>
      <c r="M19" s="26">
        <v>3</v>
      </c>
      <c r="N19" s="26">
        <v>3</v>
      </c>
      <c r="O19" s="49">
        <f t="shared" si="2"/>
        <v>30.76923076923077</v>
      </c>
      <c r="P19" s="49">
        <f t="shared" si="3"/>
        <v>46.153846153846153</v>
      </c>
      <c r="Q19" s="26">
        <v>7</v>
      </c>
      <c r="R19" s="26">
        <v>3</v>
      </c>
      <c r="S19" s="26">
        <v>1</v>
      </c>
      <c r="T19" s="26">
        <v>2</v>
      </c>
      <c r="U19" s="49">
        <f t="shared" si="4"/>
        <v>53.846153846153847</v>
      </c>
      <c r="V19" s="49">
        <f t="shared" si="5"/>
        <v>23.076923076923077</v>
      </c>
      <c r="W19" s="54">
        <v>4</v>
      </c>
      <c r="X19" s="58"/>
    </row>
    <row r="20" spans="1:24">
      <c r="A20" s="10" t="s">
        <v>42</v>
      </c>
      <c r="B20" s="25">
        <v>9</v>
      </c>
      <c r="C20" s="30">
        <v>5</v>
      </c>
      <c r="D20" s="30">
        <v>4</v>
      </c>
      <c r="E20" s="30">
        <v>0</v>
      </c>
      <c r="F20" s="30">
        <v>0</v>
      </c>
      <c r="G20" s="30">
        <v>2</v>
      </c>
      <c r="H20" s="30">
        <v>2</v>
      </c>
      <c r="I20" s="50">
        <f t="shared" si="0"/>
        <v>0</v>
      </c>
      <c r="J20" s="50">
        <f t="shared" si="1"/>
        <v>100</v>
      </c>
      <c r="K20" s="30">
        <v>0</v>
      </c>
      <c r="L20" s="30">
        <v>0</v>
      </c>
      <c r="M20" s="30">
        <v>2</v>
      </c>
      <c r="N20" s="30">
        <v>2</v>
      </c>
      <c r="O20" s="50">
        <f t="shared" si="2"/>
        <v>0</v>
      </c>
      <c r="P20" s="50">
        <f t="shared" si="3"/>
        <v>100</v>
      </c>
      <c r="Q20" s="30">
        <v>0</v>
      </c>
      <c r="R20" s="30">
        <v>2</v>
      </c>
      <c r="S20" s="30">
        <v>2</v>
      </c>
      <c r="T20" s="30">
        <v>0</v>
      </c>
      <c r="U20" s="50">
        <f t="shared" si="4"/>
        <v>0</v>
      </c>
      <c r="V20" s="50">
        <f t="shared" si="5"/>
        <v>50</v>
      </c>
      <c r="W20" s="59">
        <v>2</v>
      </c>
      <c r="X20" s="58"/>
    </row>
    <row r="21" spans="1:24" ht="16.75" customHeight="1">
      <c r="A21" s="10" t="s">
        <v>44</v>
      </c>
      <c r="B21" s="25">
        <v>9</v>
      </c>
      <c r="C21" s="26">
        <v>10</v>
      </c>
      <c r="D21" s="26">
        <v>9</v>
      </c>
      <c r="E21" s="26">
        <v>2</v>
      </c>
      <c r="F21" s="26">
        <v>4</v>
      </c>
      <c r="G21" s="26">
        <v>3</v>
      </c>
      <c r="H21" s="26">
        <v>0</v>
      </c>
      <c r="I21" s="49">
        <f t="shared" si="0"/>
        <v>22.222222222222221</v>
      </c>
      <c r="J21" s="49">
        <f t="shared" si="1"/>
        <v>33.333333333333329</v>
      </c>
      <c r="K21" s="26">
        <v>1</v>
      </c>
      <c r="L21" s="26">
        <v>5</v>
      </c>
      <c r="M21" s="26">
        <v>3</v>
      </c>
      <c r="N21" s="26">
        <v>0</v>
      </c>
      <c r="O21" s="49">
        <f t="shared" si="2"/>
        <v>11.111111111111111</v>
      </c>
      <c r="P21" s="49">
        <f t="shared" si="3"/>
        <v>33.333333333333329</v>
      </c>
      <c r="Q21" s="26">
        <v>6</v>
      </c>
      <c r="R21" s="26">
        <v>3</v>
      </c>
      <c r="S21" s="26">
        <v>0</v>
      </c>
      <c r="T21" s="26">
        <v>0</v>
      </c>
      <c r="U21" s="49">
        <f t="shared" si="4"/>
        <v>66.666666666666657</v>
      </c>
      <c r="V21" s="49">
        <f t="shared" si="5"/>
        <v>0</v>
      </c>
      <c r="W21" s="54">
        <v>0</v>
      </c>
      <c r="X21" s="58"/>
    </row>
    <row r="22" spans="1:24">
      <c r="A22" s="10" t="s">
        <v>46</v>
      </c>
      <c r="B22" s="25">
        <v>9</v>
      </c>
      <c r="C22" s="26">
        <v>1</v>
      </c>
      <c r="D22" s="26">
        <v>1</v>
      </c>
      <c r="E22" s="26">
        <v>1</v>
      </c>
      <c r="F22" s="26">
        <v>0</v>
      </c>
      <c r="G22" s="26">
        <v>0</v>
      </c>
      <c r="H22" s="26">
        <v>0</v>
      </c>
      <c r="I22" s="49">
        <f t="shared" si="0"/>
        <v>100</v>
      </c>
      <c r="J22" s="49">
        <f t="shared" si="1"/>
        <v>0</v>
      </c>
      <c r="K22" s="26">
        <v>1</v>
      </c>
      <c r="L22" s="26">
        <v>0</v>
      </c>
      <c r="M22" s="26">
        <v>0</v>
      </c>
      <c r="N22" s="26">
        <v>0</v>
      </c>
      <c r="O22" s="49">
        <f t="shared" si="2"/>
        <v>100</v>
      </c>
      <c r="P22" s="49">
        <f t="shared" si="3"/>
        <v>0</v>
      </c>
      <c r="Q22" s="26">
        <v>1</v>
      </c>
      <c r="R22" s="26">
        <v>0</v>
      </c>
      <c r="S22" s="26">
        <v>0</v>
      </c>
      <c r="T22" s="26">
        <v>0</v>
      </c>
      <c r="U22" s="49">
        <f t="shared" si="4"/>
        <v>100</v>
      </c>
      <c r="V22" s="49">
        <f t="shared" si="5"/>
        <v>0</v>
      </c>
      <c r="W22" s="54">
        <v>1</v>
      </c>
      <c r="X22" s="58"/>
    </row>
    <row r="23" spans="1:24">
      <c r="A23" s="10" t="s">
        <v>48</v>
      </c>
      <c r="B23" s="25">
        <v>9</v>
      </c>
      <c r="C23" s="26">
        <v>7</v>
      </c>
      <c r="D23" s="26">
        <v>6</v>
      </c>
      <c r="E23" s="26">
        <v>2</v>
      </c>
      <c r="F23" s="26">
        <v>3</v>
      </c>
      <c r="G23" s="26">
        <v>0</v>
      </c>
      <c r="H23" s="26">
        <v>1</v>
      </c>
      <c r="I23" s="49">
        <f t="shared" si="0"/>
        <v>33.333333333333329</v>
      </c>
      <c r="J23" s="49">
        <f t="shared" si="1"/>
        <v>16.666666666666664</v>
      </c>
      <c r="K23" s="26">
        <v>2</v>
      </c>
      <c r="L23" s="26">
        <v>3</v>
      </c>
      <c r="M23" s="26">
        <v>0</v>
      </c>
      <c r="N23" s="26">
        <v>1</v>
      </c>
      <c r="O23" s="49">
        <f t="shared" si="2"/>
        <v>33.333333333333329</v>
      </c>
      <c r="P23" s="49">
        <f t="shared" si="3"/>
        <v>16.666666666666664</v>
      </c>
      <c r="Q23" s="26">
        <v>5</v>
      </c>
      <c r="R23" s="26">
        <v>0</v>
      </c>
      <c r="S23" s="26">
        <v>0</v>
      </c>
      <c r="T23" s="26">
        <v>1</v>
      </c>
      <c r="U23" s="49">
        <f t="shared" si="4"/>
        <v>83.333333333333343</v>
      </c>
      <c r="V23" s="49">
        <f t="shared" si="5"/>
        <v>16.666666666666664</v>
      </c>
      <c r="W23" s="54">
        <v>2</v>
      </c>
      <c r="X23" s="58"/>
    </row>
    <row r="24" spans="1:24">
      <c r="A24" s="10" t="s">
        <v>50</v>
      </c>
      <c r="B24" s="25">
        <v>9</v>
      </c>
      <c r="C24" s="26">
        <v>4</v>
      </c>
      <c r="D24" s="26">
        <v>4</v>
      </c>
      <c r="E24" s="26">
        <v>1</v>
      </c>
      <c r="F24" s="26">
        <v>2</v>
      </c>
      <c r="G24" s="26">
        <v>1</v>
      </c>
      <c r="H24" s="26">
        <v>0</v>
      </c>
      <c r="I24" s="49">
        <f t="shared" si="0"/>
        <v>25</v>
      </c>
      <c r="J24" s="49">
        <f t="shared" si="1"/>
        <v>25</v>
      </c>
      <c r="K24" s="26">
        <v>0</v>
      </c>
      <c r="L24" s="26">
        <v>2</v>
      </c>
      <c r="M24" s="26">
        <v>2</v>
      </c>
      <c r="N24" s="26">
        <v>0</v>
      </c>
      <c r="O24" s="49">
        <f t="shared" si="2"/>
        <v>0</v>
      </c>
      <c r="P24" s="49">
        <f t="shared" si="3"/>
        <v>50</v>
      </c>
      <c r="Q24" s="26">
        <v>3</v>
      </c>
      <c r="R24" s="26">
        <v>1</v>
      </c>
      <c r="S24" s="26">
        <v>0</v>
      </c>
      <c r="T24" s="26">
        <v>0</v>
      </c>
      <c r="U24" s="49">
        <f t="shared" si="4"/>
        <v>75</v>
      </c>
      <c r="V24" s="49">
        <f t="shared" si="5"/>
        <v>0</v>
      </c>
      <c r="W24" s="54">
        <v>2</v>
      </c>
      <c r="X24" s="58"/>
    </row>
    <row r="25" spans="1:24">
      <c r="A25" s="10" t="s">
        <v>54</v>
      </c>
      <c r="B25" s="25">
        <v>9</v>
      </c>
      <c r="C25" s="26">
        <v>5</v>
      </c>
      <c r="D25" s="26">
        <v>3</v>
      </c>
      <c r="E25" s="26">
        <v>0</v>
      </c>
      <c r="F25" s="26">
        <v>2</v>
      </c>
      <c r="G25" s="26">
        <v>1</v>
      </c>
      <c r="H25" s="26">
        <v>0</v>
      </c>
      <c r="I25" s="49">
        <f t="shared" si="0"/>
        <v>0</v>
      </c>
      <c r="J25" s="49">
        <f t="shared" si="1"/>
        <v>33.333333333333329</v>
      </c>
      <c r="K25" s="26">
        <v>0</v>
      </c>
      <c r="L25" s="26">
        <v>2</v>
      </c>
      <c r="M25" s="26">
        <v>1</v>
      </c>
      <c r="N25" s="26">
        <v>0</v>
      </c>
      <c r="O25" s="49">
        <f t="shared" si="2"/>
        <v>0</v>
      </c>
      <c r="P25" s="49">
        <f t="shared" si="3"/>
        <v>33.333333333333329</v>
      </c>
      <c r="Q25" s="26">
        <v>0</v>
      </c>
      <c r="R25" s="26">
        <v>2</v>
      </c>
      <c r="S25" s="26">
        <v>1</v>
      </c>
      <c r="T25" s="26">
        <v>0</v>
      </c>
      <c r="U25" s="49">
        <f t="shared" si="4"/>
        <v>0</v>
      </c>
      <c r="V25" s="49">
        <f t="shared" si="5"/>
        <v>33.333333333333329</v>
      </c>
      <c r="W25" s="54">
        <v>1</v>
      </c>
      <c r="X25" s="58"/>
    </row>
    <row r="26" spans="1:24">
      <c r="A26" s="25" t="s">
        <v>145</v>
      </c>
      <c r="B26" s="33">
        <v>9</v>
      </c>
      <c r="C26" s="25">
        <f t="shared" ref="C26:H26" si="6">SUM(C7:C25)</f>
        <v>261</v>
      </c>
      <c r="D26" s="25">
        <f t="shared" si="6"/>
        <v>231</v>
      </c>
      <c r="E26" s="25">
        <f t="shared" si="6"/>
        <v>35</v>
      </c>
      <c r="F26" s="25">
        <f t="shared" si="6"/>
        <v>92</v>
      </c>
      <c r="G26" s="25">
        <f t="shared" si="6"/>
        <v>70</v>
      </c>
      <c r="H26" s="25">
        <f t="shared" si="6"/>
        <v>34</v>
      </c>
      <c r="I26" s="49">
        <f t="shared" si="0"/>
        <v>15.151515151515152</v>
      </c>
      <c r="J26" s="49">
        <f t="shared" si="1"/>
        <v>45.021645021645021</v>
      </c>
      <c r="K26" s="26">
        <f>SUM(K7:K25)</f>
        <v>32</v>
      </c>
      <c r="L26" s="26">
        <f>SUM(L7:L25)</f>
        <v>68</v>
      </c>
      <c r="M26" s="26">
        <f>SUM(M7:M25)</f>
        <v>88</v>
      </c>
      <c r="N26" s="26">
        <f>SUM(N7:N25)</f>
        <v>43</v>
      </c>
      <c r="O26" s="49">
        <f t="shared" si="2"/>
        <v>13.852813852813853</v>
      </c>
      <c r="P26" s="49">
        <f t="shared" si="3"/>
        <v>56.709956709956714</v>
      </c>
      <c r="Q26" s="26">
        <f>SUM(Q7:Q25)</f>
        <v>103</v>
      </c>
      <c r="R26" s="26">
        <f>SUM(R7:R25)</f>
        <v>85</v>
      </c>
      <c r="S26" s="26">
        <f>SUM(S7:S25)</f>
        <v>20</v>
      </c>
      <c r="T26" s="26">
        <f>SUM(T7:T25)</f>
        <v>23</v>
      </c>
      <c r="U26" s="49">
        <f t="shared" si="4"/>
        <v>44.588744588744589</v>
      </c>
      <c r="V26" s="49">
        <f t="shared" si="5"/>
        <v>18.614718614718615</v>
      </c>
      <c r="W26" s="54">
        <f>SUM(W7:W25)</f>
        <v>53</v>
      </c>
      <c r="X26" s="58"/>
    </row>
  </sheetData>
  <mergeCells count="24">
    <mergeCell ref="K4:P4"/>
    <mergeCell ref="Q4:V4"/>
    <mergeCell ref="A5:A6"/>
    <mergeCell ref="B5:B6"/>
    <mergeCell ref="C5:C6"/>
    <mergeCell ref="D5:D6"/>
    <mergeCell ref="E5:H5"/>
    <mergeCell ref="I5:I6"/>
    <mergeCell ref="A11:A12"/>
    <mergeCell ref="X5:X6"/>
    <mergeCell ref="A1:O1"/>
    <mergeCell ref="A2:O2"/>
    <mergeCell ref="A3:O3"/>
    <mergeCell ref="V5:V6"/>
    <mergeCell ref="W5:W6"/>
    <mergeCell ref="A7:A8"/>
    <mergeCell ref="A9:A10"/>
    <mergeCell ref="J5:J6"/>
    <mergeCell ref="K5:N5"/>
    <mergeCell ref="O5:O6"/>
    <mergeCell ref="P5:P6"/>
    <mergeCell ref="Q5:T5"/>
    <mergeCell ref="U5:U6"/>
    <mergeCell ref="E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K21" sqref="K21"/>
    </sheetView>
  </sheetViews>
  <sheetFormatPr defaultRowHeight="14.5"/>
  <cols>
    <col min="1" max="1" width="18" customWidth="1"/>
    <col min="2" max="2" width="5.54296875" customWidth="1"/>
    <col min="3" max="3" width="6.36328125" customWidth="1"/>
    <col min="4" max="4" width="6.81640625" customWidth="1"/>
    <col min="5" max="5" width="5.36328125" customWidth="1"/>
    <col min="6" max="7" width="5.08984375" customWidth="1"/>
    <col min="8" max="8" width="4.81640625" customWidth="1"/>
    <col min="9" max="9" width="5.08984375" customWidth="1"/>
    <col min="10" max="10" width="5.54296875" customWidth="1"/>
    <col min="11" max="11" width="18.54296875" customWidth="1"/>
    <col min="12" max="12" width="5.81640625" customWidth="1"/>
  </cols>
  <sheetData>
    <row r="1" spans="1:14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75" t="s">
        <v>161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9.75" customHeight="1">
      <c r="A4" s="72" t="s">
        <v>1</v>
      </c>
      <c r="B4" s="72" t="s">
        <v>2</v>
      </c>
      <c r="C4" s="72" t="s">
        <v>3</v>
      </c>
      <c r="D4" s="82" t="s">
        <v>91</v>
      </c>
      <c r="E4" s="1" t="s">
        <v>5</v>
      </c>
      <c r="F4" s="1" t="s">
        <v>6</v>
      </c>
      <c r="G4" s="1" t="s">
        <v>7</v>
      </c>
      <c r="H4" s="1" t="s">
        <v>8</v>
      </c>
      <c r="I4" s="72" t="s">
        <v>94</v>
      </c>
      <c r="J4" s="72"/>
      <c r="K4" s="72" t="s">
        <v>9</v>
      </c>
      <c r="L4" s="72" t="s">
        <v>10</v>
      </c>
    </row>
    <row r="5" spans="1:14" ht="22.75" customHeight="1">
      <c r="A5" s="72"/>
      <c r="B5" s="72"/>
      <c r="C5" s="72"/>
      <c r="D5" s="88"/>
      <c r="E5" s="103" t="s">
        <v>12</v>
      </c>
      <c r="F5" s="113"/>
      <c r="G5" s="113"/>
      <c r="H5" s="104"/>
      <c r="I5" s="1" t="s">
        <v>12</v>
      </c>
      <c r="J5" s="1" t="s">
        <v>13</v>
      </c>
      <c r="K5" s="72"/>
      <c r="L5" s="72"/>
    </row>
    <row r="6" spans="1:14" ht="21.65" customHeight="1">
      <c r="A6" s="38" t="s">
        <v>14</v>
      </c>
      <c r="B6" s="1">
        <v>10</v>
      </c>
      <c r="C6" s="1">
        <v>14</v>
      </c>
      <c r="D6" s="1">
        <v>13</v>
      </c>
      <c r="E6" s="1">
        <v>3</v>
      </c>
      <c r="F6" s="1">
        <v>8</v>
      </c>
      <c r="G6" s="1">
        <v>1</v>
      </c>
      <c r="H6" s="1">
        <v>1</v>
      </c>
      <c r="I6" s="1">
        <v>2</v>
      </c>
      <c r="J6" s="1">
        <v>15</v>
      </c>
      <c r="K6" s="1" t="s">
        <v>150</v>
      </c>
      <c r="L6" s="1">
        <v>2</v>
      </c>
    </row>
    <row r="7" spans="1:14" ht="21" customHeight="1">
      <c r="A7" s="38" t="s">
        <v>151</v>
      </c>
      <c r="B7" s="1">
        <v>10</v>
      </c>
      <c r="C7" s="1">
        <v>15</v>
      </c>
      <c r="D7" s="1">
        <v>15</v>
      </c>
      <c r="E7" s="1">
        <v>3</v>
      </c>
      <c r="F7" s="1">
        <v>3</v>
      </c>
      <c r="G7" s="1">
        <v>8</v>
      </c>
      <c r="H7" s="1">
        <v>1</v>
      </c>
      <c r="I7" s="1">
        <v>9</v>
      </c>
      <c r="J7" s="1">
        <v>60</v>
      </c>
      <c r="K7" s="1" t="s">
        <v>152</v>
      </c>
      <c r="L7" s="1">
        <v>3</v>
      </c>
    </row>
    <row r="8" spans="1:14" ht="20.399999999999999" customHeight="1">
      <c r="A8" s="38" t="s">
        <v>22</v>
      </c>
      <c r="B8" s="1">
        <v>10</v>
      </c>
      <c r="C8" s="1">
        <v>10</v>
      </c>
      <c r="D8" s="1">
        <v>9</v>
      </c>
      <c r="E8" s="1">
        <v>1</v>
      </c>
      <c r="F8" s="1">
        <v>6</v>
      </c>
      <c r="G8" s="1">
        <v>1</v>
      </c>
      <c r="H8" s="1">
        <v>1</v>
      </c>
      <c r="I8" s="1">
        <v>2</v>
      </c>
      <c r="J8" s="24" t="s">
        <v>153</v>
      </c>
      <c r="K8" s="1" t="s">
        <v>154</v>
      </c>
      <c r="L8" s="1">
        <v>1</v>
      </c>
    </row>
    <row r="9" spans="1:14" ht="20.399999999999999" customHeight="1">
      <c r="A9" s="38" t="s">
        <v>25</v>
      </c>
      <c r="B9" s="1">
        <v>10</v>
      </c>
      <c r="C9" s="1">
        <v>5</v>
      </c>
      <c r="D9" s="1">
        <v>5</v>
      </c>
      <c r="E9" s="1">
        <v>1</v>
      </c>
      <c r="F9" s="1">
        <v>4</v>
      </c>
      <c r="G9" s="1">
        <v>0</v>
      </c>
      <c r="H9" s="1">
        <v>0</v>
      </c>
      <c r="I9" s="1">
        <v>0</v>
      </c>
      <c r="J9" s="1">
        <v>0</v>
      </c>
      <c r="K9" s="1" t="s">
        <v>102</v>
      </c>
      <c r="L9" s="1">
        <v>2</v>
      </c>
    </row>
    <row r="10" spans="1:14" ht="24" customHeight="1">
      <c r="A10" s="38" t="s">
        <v>28</v>
      </c>
      <c r="B10" s="1">
        <v>10</v>
      </c>
      <c r="C10" s="1">
        <v>3</v>
      </c>
      <c r="D10" s="1">
        <v>3</v>
      </c>
      <c r="E10" s="1">
        <v>0</v>
      </c>
      <c r="F10" s="1">
        <v>3</v>
      </c>
      <c r="G10" s="1">
        <v>0</v>
      </c>
      <c r="H10" s="1">
        <v>0</v>
      </c>
      <c r="I10" s="1">
        <v>0</v>
      </c>
      <c r="J10" s="1">
        <v>0</v>
      </c>
      <c r="K10" s="1" t="s">
        <v>155</v>
      </c>
      <c r="L10" s="1">
        <v>0</v>
      </c>
    </row>
    <row r="11" spans="1:14" ht="19.25" customHeight="1">
      <c r="A11" s="38" t="s">
        <v>30</v>
      </c>
      <c r="B11" s="1">
        <v>10</v>
      </c>
      <c r="C11" s="1">
        <v>6</v>
      </c>
      <c r="D11" s="1">
        <v>6</v>
      </c>
      <c r="E11" s="1">
        <v>2</v>
      </c>
      <c r="F11" s="1">
        <v>3</v>
      </c>
      <c r="G11" s="1">
        <v>1</v>
      </c>
      <c r="H11" s="1">
        <v>0</v>
      </c>
      <c r="I11" s="1">
        <v>1</v>
      </c>
      <c r="J11" s="1">
        <v>15</v>
      </c>
      <c r="K11" s="1" t="s">
        <v>156</v>
      </c>
      <c r="L11" s="1">
        <v>1</v>
      </c>
    </row>
    <row r="12" spans="1:14" ht="22.25" customHeight="1">
      <c r="A12" s="38" t="s">
        <v>32</v>
      </c>
      <c r="B12" s="1">
        <v>10</v>
      </c>
      <c r="C12" s="1">
        <v>5</v>
      </c>
      <c r="D12" s="1">
        <v>5</v>
      </c>
      <c r="E12" s="1">
        <v>1</v>
      </c>
      <c r="F12" s="1">
        <v>3</v>
      </c>
      <c r="G12" s="1">
        <v>1</v>
      </c>
      <c r="H12" s="1">
        <v>0</v>
      </c>
      <c r="I12" s="1">
        <v>1</v>
      </c>
      <c r="J12" s="1">
        <v>20</v>
      </c>
      <c r="K12" s="1" t="s">
        <v>157</v>
      </c>
      <c r="L12" s="1">
        <v>1</v>
      </c>
    </row>
    <row r="13" spans="1:14" ht="23.4" customHeight="1">
      <c r="A13" s="38" t="s">
        <v>40</v>
      </c>
      <c r="B13" s="1">
        <v>10</v>
      </c>
      <c r="C13" s="1">
        <v>6</v>
      </c>
      <c r="D13" s="1">
        <v>6</v>
      </c>
      <c r="E13" s="1">
        <v>1</v>
      </c>
      <c r="F13" s="1">
        <v>5</v>
      </c>
      <c r="G13" s="1">
        <v>0</v>
      </c>
      <c r="H13" s="1">
        <v>0</v>
      </c>
      <c r="I13" s="1">
        <v>0</v>
      </c>
      <c r="J13" s="1">
        <v>0</v>
      </c>
      <c r="K13" s="1" t="s">
        <v>158</v>
      </c>
      <c r="L13" s="1">
        <v>1</v>
      </c>
    </row>
    <row r="14" spans="1:14" ht="21" customHeight="1">
      <c r="A14" s="38" t="s">
        <v>44</v>
      </c>
      <c r="B14" s="1">
        <v>10</v>
      </c>
      <c r="C14" s="1">
        <v>10</v>
      </c>
      <c r="D14" s="1">
        <v>10</v>
      </c>
      <c r="E14" s="35">
        <v>2</v>
      </c>
      <c r="F14" s="35">
        <v>2</v>
      </c>
      <c r="G14" s="35">
        <v>5</v>
      </c>
      <c r="H14" s="35">
        <v>1</v>
      </c>
      <c r="I14" s="1">
        <v>6</v>
      </c>
      <c r="J14" s="1">
        <v>60</v>
      </c>
      <c r="K14" s="1" t="s">
        <v>159</v>
      </c>
      <c r="L14" s="1">
        <v>1</v>
      </c>
    </row>
    <row r="15" spans="1:14" ht="20.399999999999999" customHeight="1">
      <c r="A15" s="38" t="s">
        <v>37</v>
      </c>
      <c r="B15" s="1">
        <v>10</v>
      </c>
      <c r="C15" s="1">
        <v>2</v>
      </c>
      <c r="D15" s="1">
        <v>2</v>
      </c>
      <c r="E15" s="1">
        <v>0</v>
      </c>
      <c r="F15" s="1">
        <v>0</v>
      </c>
      <c r="G15" s="1">
        <v>1</v>
      </c>
      <c r="H15" s="1">
        <v>1</v>
      </c>
      <c r="I15" s="1">
        <v>2</v>
      </c>
      <c r="J15" s="1">
        <v>100</v>
      </c>
      <c r="K15" s="1" t="s">
        <v>108</v>
      </c>
      <c r="L15" s="1">
        <v>0</v>
      </c>
    </row>
    <row r="16" spans="1:14" ht="19.25" customHeight="1">
      <c r="A16" s="38" t="s">
        <v>35</v>
      </c>
      <c r="B16" s="1">
        <v>10</v>
      </c>
      <c r="C16" s="1">
        <v>6</v>
      </c>
      <c r="D16" s="1">
        <v>6</v>
      </c>
      <c r="E16" s="1">
        <v>1</v>
      </c>
      <c r="F16" s="1">
        <v>3</v>
      </c>
      <c r="G16" s="1">
        <v>2</v>
      </c>
      <c r="H16" s="1">
        <v>0</v>
      </c>
      <c r="I16" s="1">
        <v>2</v>
      </c>
      <c r="J16" s="1">
        <v>33</v>
      </c>
      <c r="K16" s="1" t="s">
        <v>160</v>
      </c>
      <c r="L16" s="1">
        <v>3</v>
      </c>
    </row>
    <row r="17" spans="1:12">
      <c r="A17" s="60" t="s">
        <v>145</v>
      </c>
      <c r="B17" s="1">
        <v>10</v>
      </c>
      <c r="C17" s="1">
        <f t="shared" ref="C17:I17" si="0">SUM(C6:C16)</f>
        <v>82</v>
      </c>
      <c r="D17" s="1">
        <f t="shared" si="0"/>
        <v>80</v>
      </c>
      <c r="E17" s="1">
        <f t="shared" si="0"/>
        <v>15</v>
      </c>
      <c r="F17" s="1">
        <f t="shared" si="0"/>
        <v>40</v>
      </c>
      <c r="G17" s="1">
        <f t="shared" si="0"/>
        <v>20</v>
      </c>
      <c r="H17" s="1">
        <f t="shared" si="0"/>
        <v>5</v>
      </c>
      <c r="I17" s="1">
        <f t="shared" si="0"/>
        <v>25</v>
      </c>
      <c r="J17" s="1">
        <v>31</v>
      </c>
      <c r="K17" s="1"/>
      <c r="L17" s="1">
        <f>SUM(L6:L16)</f>
        <v>15</v>
      </c>
    </row>
  </sheetData>
  <mergeCells count="11">
    <mergeCell ref="L4:L5"/>
    <mergeCell ref="E5:H5"/>
    <mergeCell ref="A1:N1"/>
    <mergeCell ref="A2:N2"/>
    <mergeCell ref="A3:N3"/>
    <mergeCell ref="A4:A5"/>
    <mergeCell ref="B4:B5"/>
    <mergeCell ref="C4:C5"/>
    <mergeCell ref="D4:D5"/>
    <mergeCell ref="I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РЯ-4</vt:lpstr>
      <vt:lpstr>МА-4</vt:lpstr>
      <vt:lpstr>РЯ-7</vt:lpstr>
      <vt:lpstr>МА-7</vt:lpstr>
      <vt:lpstr>РЯ-8</vt:lpstr>
      <vt:lpstr>МА-8</vt:lpstr>
      <vt:lpstr>РЯ-9</vt:lpstr>
      <vt:lpstr>МА-9</vt:lpstr>
      <vt:lpstr>РЯ-10</vt:lpstr>
      <vt:lpstr>МА-10</vt:lpstr>
      <vt:lpstr>РЯ-11</vt:lpstr>
      <vt:lpstr>МА-11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Икряникова</dc:creator>
  <cp:lastModifiedBy>Microsoft Office</cp:lastModifiedBy>
  <cp:lastPrinted>2015-12-28T10:47:26Z</cp:lastPrinted>
  <dcterms:created xsi:type="dcterms:W3CDTF">2015-09-21T11:27:21Z</dcterms:created>
  <dcterms:modified xsi:type="dcterms:W3CDTF">2016-01-19T04:49:42Z</dcterms:modified>
</cp:coreProperties>
</file>